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autoCompressPictures="0"/>
  <mc:AlternateContent xmlns:mc="http://schemas.openxmlformats.org/markup-compatibility/2006">
    <mc:Choice Requires="x15">
      <x15ac:absPath xmlns:x15ac="http://schemas.microsoft.com/office/spreadsheetml/2010/11/ac" url="C:\Users\Jack\AppData\Roaming\Microsoft\Windows\Network Shortcuts\New folder\ROPS 2015-16B\"/>
    </mc:Choice>
  </mc:AlternateContent>
  <bookViews>
    <workbookView xWindow="0" yWindow="0" windowWidth="23040" windowHeight="9396" activeTab="2"/>
  </bookViews>
  <sheets>
    <sheet name="Summary" sheetId="2" r:id="rId1"/>
    <sheet name="ROPS Detail" sheetId="3" r:id="rId2"/>
    <sheet name="Cash Balances" sheetId="10" r:id="rId3"/>
    <sheet name="Prior Period Adjustments" sheetId="8" r:id="rId4"/>
    <sheet name="Notes" sheetId="4" r:id="rId5"/>
  </sheets>
  <definedNames>
    <definedName name="_xlnm.Print_Area" localSheetId="2">'Cash Balances'!$A$1:$I$19</definedName>
    <definedName name="_xlnm.Print_Area" localSheetId="4">Notes!$A$1:$B$100</definedName>
    <definedName name="_xlnm.Print_Area" localSheetId="3">'Prior Period Adjustments'!$A$1:$AE$640</definedName>
    <definedName name="_xlnm.Print_Area" localSheetId="1">'ROPS Detail'!$A$1:$P$600</definedName>
    <definedName name="_xlnm.Print_Area" localSheetId="0">Summary!$A$1:$L$27</definedName>
    <definedName name="_xlnm.Print_Titles" localSheetId="4">Notes!$1:$2</definedName>
    <definedName name="_xlnm.Print_Titles" localSheetId="3">'Prior Period Adjustments'!$1:$7</definedName>
    <definedName name="_xlnm.Print_Titles" localSheetId="1">'ROPS Detail'!$1:$5</definedName>
  </definedNames>
  <calcPr calcId="152511" concurrentCalc="0"/>
  <extLst>
    <ext xmlns:mx="http://schemas.microsoft.com/office/mac/excel/2008/main" uri="{7523E5D3-25F3-A5E0-1632-64F254C22452}">
      <mx:ArchID Flags="2"/>
    </ext>
  </extLst>
</workbook>
</file>

<file path=xl/calcChain.xml><?xml version="1.0" encoding="utf-8"?>
<calcChain xmlns="http://schemas.openxmlformats.org/spreadsheetml/2006/main">
  <c r="O7" i="8" l="1"/>
  <c r="Q7" i="8"/>
  <c r="P8" i="3"/>
  <c r="C13" i="10"/>
  <c r="F13" i="10"/>
  <c r="F15" i="10"/>
  <c r="W7" i="8"/>
  <c r="P461" i="3"/>
  <c r="P7" i="8"/>
  <c r="K600" i="8"/>
  <c r="K599" i="8"/>
  <c r="K598" i="8"/>
  <c r="K597" i="8"/>
  <c r="K596" i="8"/>
  <c r="K595" i="8"/>
  <c r="K594" i="8"/>
  <c r="K593" i="8"/>
  <c r="K592" i="8"/>
  <c r="K591" i="8"/>
  <c r="K590" i="8"/>
  <c r="K589" i="8"/>
  <c r="K588" i="8"/>
  <c r="K587" i="8"/>
  <c r="K586" i="8"/>
  <c r="K585" i="8"/>
  <c r="K584" i="8"/>
  <c r="K583" i="8"/>
  <c r="K582" i="8"/>
  <c r="K581" i="8"/>
  <c r="K580" i="8"/>
  <c r="K579" i="8"/>
  <c r="K578" i="8"/>
  <c r="K577" i="8"/>
  <c r="K576" i="8"/>
  <c r="K575" i="8"/>
  <c r="K574" i="8"/>
  <c r="K573" i="8"/>
  <c r="K572" i="8"/>
  <c r="K571" i="8"/>
  <c r="K570" i="8"/>
  <c r="K569" i="8"/>
  <c r="K568" i="8"/>
  <c r="K567" i="8"/>
  <c r="K566" i="8"/>
  <c r="K565" i="8"/>
  <c r="K564" i="8"/>
  <c r="K563" i="8"/>
  <c r="K562" i="8"/>
  <c r="K561" i="8"/>
  <c r="K560" i="8"/>
  <c r="K559" i="8"/>
  <c r="K558" i="8"/>
  <c r="K557" i="8"/>
  <c r="K556" i="8"/>
  <c r="K555" i="8"/>
  <c r="K554" i="8"/>
  <c r="K553" i="8"/>
  <c r="K552" i="8"/>
  <c r="K551" i="8"/>
  <c r="K550" i="8"/>
  <c r="K549" i="8"/>
  <c r="K548" i="8"/>
  <c r="K547" i="8"/>
  <c r="K546" i="8"/>
  <c r="K545" i="8"/>
  <c r="K544" i="8"/>
  <c r="K543" i="8"/>
  <c r="K542" i="8"/>
  <c r="K541" i="8"/>
  <c r="K540" i="8"/>
  <c r="K539" i="8"/>
  <c r="K538" i="8"/>
  <c r="K537" i="8"/>
  <c r="K536" i="8"/>
  <c r="K535" i="8"/>
  <c r="K534" i="8"/>
  <c r="K533" i="8"/>
  <c r="K532" i="8"/>
  <c r="K531" i="8"/>
  <c r="K530" i="8"/>
  <c r="K529" i="8"/>
  <c r="K528" i="8"/>
  <c r="K527" i="8"/>
  <c r="K526" i="8"/>
  <c r="K525" i="8"/>
  <c r="K524" i="8"/>
  <c r="K523" i="8"/>
  <c r="K522" i="8"/>
  <c r="K521" i="8"/>
  <c r="K520" i="8"/>
  <c r="K519" i="8"/>
  <c r="K518" i="8"/>
  <c r="K517" i="8"/>
  <c r="K516" i="8"/>
  <c r="K515" i="8"/>
  <c r="K514" i="8"/>
  <c r="K513" i="8"/>
  <c r="K512" i="8"/>
  <c r="K511" i="8"/>
  <c r="K510" i="8"/>
  <c r="K509" i="8"/>
  <c r="K508" i="8"/>
  <c r="K507" i="8"/>
  <c r="K506" i="8"/>
  <c r="K505" i="8"/>
  <c r="K504" i="8"/>
  <c r="K503" i="8"/>
  <c r="K502" i="8"/>
  <c r="K501" i="8"/>
  <c r="K500" i="8"/>
  <c r="K499" i="8"/>
  <c r="K498" i="8"/>
  <c r="K497" i="8"/>
  <c r="K496" i="8"/>
  <c r="K495" i="8"/>
  <c r="K494" i="8"/>
  <c r="K493" i="8"/>
  <c r="K492" i="8"/>
  <c r="K491" i="8"/>
  <c r="K490" i="8"/>
  <c r="K489" i="8"/>
  <c r="K488" i="8"/>
  <c r="K487" i="8"/>
  <c r="K486" i="8"/>
  <c r="K485" i="8"/>
  <c r="K484" i="8"/>
  <c r="K483" i="8"/>
  <c r="K482" i="8"/>
  <c r="K481" i="8"/>
  <c r="K480" i="8"/>
  <c r="K479" i="8"/>
  <c r="K478" i="8"/>
  <c r="K477" i="8"/>
  <c r="K476" i="8"/>
  <c r="K475" i="8"/>
  <c r="K474" i="8"/>
  <c r="K473" i="8"/>
  <c r="K472" i="8"/>
  <c r="K471" i="8"/>
  <c r="K470" i="8"/>
  <c r="K469" i="8"/>
  <c r="K468" i="8"/>
  <c r="K467" i="8"/>
  <c r="K466" i="8"/>
  <c r="K465" i="8"/>
  <c r="K464" i="8"/>
  <c r="K463" i="8"/>
  <c r="K462" i="8"/>
  <c r="K461" i="8"/>
  <c r="K460" i="8"/>
  <c r="K459" i="8"/>
  <c r="K458" i="8"/>
  <c r="K457" i="8"/>
  <c r="K456" i="8"/>
  <c r="K455" i="8"/>
  <c r="K454" i="8"/>
  <c r="K453" i="8"/>
  <c r="K452" i="8"/>
  <c r="K451" i="8"/>
  <c r="K450" i="8"/>
  <c r="K449" i="8"/>
  <c r="K448" i="8"/>
  <c r="K447" i="8"/>
  <c r="K446" i="8"/>
  <c r="K445" i="8"/>
  <c r="K444" i="8"/>
  <c r="K443" i="8"/>
  <c r="K442" i="8"/>
  <c r="K441" i="8"/>
  <c r="K440" i="8"/>
  <c r="K439" i="8"/>
  <c r="K438" i="8"/>
  <c r="K437" i="8"/>
  <c r="K436" i="8"/>
  <c r="K435" i="8"/>
  <c r="K434" i="8"/>
  <c r="K433" i="8"/>
  <c r="K432" i="8"/>
  <c r="K431" i="8"/>
  <c r="K430" i="8"/>
  <c r="K429" i="8"/>
  <c r="K428" i="8"/>
  <c r="K427" i="8"/>
  <c r="K426" i="8"/>
  <c r="K425" i="8"/>
  <c r="K424" i="8"/>
  <c r="K423" i="8"/>
  <c r="K422" i="8"/>
  <c r="K421" i="8"/>
  <c r="K420" i="8"/>
  <c r="K419" i="8"/>
  <c r="K418" i="8"/>
  <c r="K417" i="8"/>
  <c r="K416" i="8"/>
  <c r="K415" i="8"/>
  <c r="K414" i="8"/>
  <c r="K413" i="8"/>
  <c r="K412" i="8"/>
  <c r="K411" i="8"/>
  <c r="K410" i="8"/>
  <c r="K409" i="8"/>
  <c r="K408" i="8"/>
  <c r="K407" i="8"/>
  <c r="K406" i="8"/>
  <c r="K405" i="8"/>
  <c r="K404" i="8"/>
  <c r="K403" i="8"/>
  <c r="K402" i="8"/>
  <c r="K401" i="8"/>
  <c r="K400" i="8"/>
  <c r="K399" i="8"/>
  <c r="K398" i="8"/>
  <c r="K397" i="8"/>
  <c r="K396" i="8"/>
  <c r="K395" i="8"/>
  <c r="K394" i="8"/>
  <c r="K393" i="8"/>
  <c r="K392" i="8"/>
  <c r="K391" i="8"/>
  <c r="K390" i="8"/>
  <c r="K389" i="8"/>
  <c r="K388" i="8"/>
  <c r="K387" i="8"/>
  <c r="K386" i="8"/>
  <c r="K385" i="8"/>
  <c r="K384" i="8"/>
  <c r="K383" i="8"/>
  <c r="K382" i="8"/>
  <c r="K381" i="8"/>
  <c r="K380" i="8"/>
  <c r="K379" i="8"/>
  <c r="K378" i="8"/>
  <c r="K377" i="8"/>
  <c r="K376" i="8"/>
  <c r="K375" i="8"/>
  <c r="K374" i="8"/>
  <c r="K373" i="8"/>
  <c r="K372" i="8"/>
  <c r="K371" i="8"/>
  <c r="K370" i="8"/>
  <c r="K369" i="8"/>
  <c r="K368" i="8"/>
  <c r="K367" i="8"/>
  <c r="K366" i="8"/>
  <c r="K365" i="8"/>
  <c r="K364" i="8"/>
  <c r="K363" i="8"/>
  <c r="K362" i="8"/>
  <c r="K361" i="8"/>
  <c r="K360" i="8"/>
  <c r="K359" i="8"/>
  <c r="K358" i="8"/>
  <c r="K357" i="8"/>
  <c r="K356" i="8"/>
  <c r="K355" i="8"/>
  <c r="K354" i="8"/>
  <c r="K353" i="8"/>
  <c r="K352" i="8"/>
  <c r="K351" i="8"/>
  <c r="K350" i="8"/>
  <c r="K349" i="8"/>
  <c r="K348" i="8"/>
  <c r="K347" i="8"/>
  <c r="K346" i="8"/>
  <c r="K345" i="8"/>
  <c r="K344" i="8"/>
  <c r="K343" i="8"/>
  <c r="K342" i="8"/>
  <c r="K341" i="8"/>
  <c r="K340" i="8"/>
  <c r="K339" i="8"/>
  <c r="K338" i="8"/>
  <c r="K337" i="8"/>
  <c r="K336" i="8"/>
  <c r="K335" i="8"/>
  <c r="K334" i="8"/>
  <c r="K333" i="8"/>
  <c r="K332" i="8"/>
  <c r="K331" i="8"/>
  <c r="K330" i="8"/>
  <c r="K329" i="8"/>
  <c r="K328" i="8"/>
  <c r="K327" i="8"/>
  <c r="K326" i="8"/>
  <c r="K325" i="8"/>
  <c r="K324" i="8"/>
  <c r="K323" i="8"/>
  <c r="K322" i="8"/>
  <c r="K321" i="8"/>
  <c r="K320" i="8"/>
  <c r="K319" i="8"/>
  <c r="K318" i="8"/>
  <c r="K317" i="8"/>
  <c r="K316" i="8"/>
  <c r="K315" i="8"/>
  <c r="K314" i="8"/>
  <c r="K313" i="8"/>
  <c r="K312" i="8"/>
  <c r="K311" i="8"/>
  <c r="K310" i="8"/>
  <c r="K309" i="8"/>
  <c r="K308" i="8"/>
  <c r="K307" i="8"/>
  <c r="K306" i="8"/>
  <c r="K305" i="8"/>
  <c r="K304" i="8"/>
  <c r="K303" i="8"/>
  <c r="K302" i="8"/>
  <c r="K301" i="8"/>
  <c r="K300" i="8"/>
  <c r="K299" i="8"/>
  <c r="K298" i="8"/>
  <c r="K297" i="8"/>
  <c r="K296" i="8"/>
  <c r="K295" i="8"/>
  <c r="K294" i="8"/>
  <c r="K293" i="8"/>
  <c r="K292" i="8"/>
  <c r="K291" i="8"/>
  <c r="K290" i="8"/>
  <c r="K289" i="8"/>
  <c r="K288" i="8"/>
  <c r="K287" i="8"/>
  <c r="K286" i="8"/>
  <c r="K285" i="8"/>
  <c r="K284" i="8"/>
  <c r="K283" i="8"/>
  <c r="K282" i="8"/>
  <c r="K281" i="8"/>
  <c r="K280" i="8"/>
  <c r="K279" i="8"/>
  <c r="K278" i="8"/>
  <c r="K277" i="8"/>
  <c r="K276" i="8"/>
  <c r="K275" i="8"/>
  <c r="K274" i="8"/>
  <c r="K273" i="8"/>
  <c r="K272" i="8"/>
  <c r="K271" i="8"/>
  <c r="K270" i="8"/>
  <c r="K269" i="8"/>
  <c r="K268" i="8"/>
  <c r="K267" i="8"/>
  <c r="K266" i="8"/>
  <c r="K265" i="8"/>
  <c r="K264" i="8"/>
  <c r="K263" i="8"/>
  <c r="K262" i="8"/>
  <c r="K261" i="8"/>
  <c r="K260" i="8"/>
  <c r="K259" i="8"/>
  <c r="K258" i="8"/>
  <c r="K257" i="8"/>
  <c r="K256" i="8"/>
  <c r="K255" i="8"/>
  <c r="K254" i="8"/>
  <c r="K253" i="8"/>
  <c r="K252" i="8"/>
  <c r="K251" i="8"/>
  <c r="K250" i="8"/>
  <c r="K249" i="8"/>
  <c r="K248" i="8"/>
  <c r="K247" i="8"/>
  <c r="K246" i="8"/>
  <c r="K245" i="8"/>
  <c r="K244" i="8"/>
  <c r="K243" i="8"/>
  <c r="K242" i="8"/>
  <c r="K241" i="8"/>
  <c r="K240" i="8"/>
  <c r="K239" i="8"/>
  <c r="K238" i="8"/>
  <c r="K237" i="8"/>
  <c r="K236" i="8"/>
  <c r="K235" i="8"/>
  <c r="K234" i="8"/>
  <c r="K233" i="8"/>
  <c r="K232" i="8"/>
  <c r="K231" i="8"/>
  <c r="K230" i="8"/>
  <c r="K229" i="8"/>
  <c r="K228" i="8"/>
  <c r="K227" i="8"/>
  <c r="K226" i="8"/>
  <c r="K225" i="8"/>
  <c r="K224" i="8"/>
  <c r="K223" i="8"/>
  <c r="K222" i="8"/>
  <c r="K221" i="8"/>
  <c r="K220" i="8"/>
  <c r="K219" i="8"/>
  <c r="K218" i="8"/>
  <c r="K217" i="8"/>
  <c r="K216" i="8"/>
  <c r="K215" i="8"/>
  <c r="K214" i="8"/>
  <c r="K213" i="8"/>
  <c r="K212" i="8"/>
  <c r="K211" i="8"/>
  <c r="K210" i="8"/>
  <c r="K209" i="8"/>
  <c r="K208" i="8"/>
  <c r="K207" i="8"/>
  <c r="K206" i="8"/>
  <c r="K205" i="8"/>
  <c r="K204" i="8"/>
  <c r="K203" i="8"/>
  <c r="K202" i="8"/>
  <c r="K201" i="8"/>
  <c r="K200" i="8"/>
  <c r="K199" i="8"/>
  <c r="K198" i="8"/>
  <c r="K197" i="8"/>
  <c r="K196" i="8"/>
  <c r="K195" i="8"/>
  <c r="K194" i="8"/>
  <c r="K193" i="8"/>
  <c r="K192" i="8"/>
  <c r="K191" i="8"/>
  <c r="K190" i="8"/>
  <c r="K189" i="8"/>
  <c r="K188" i="8"/>
  <c r="K187" i="8"/>
  <c r="K186" i="8"/>
  <c r="K185" i="8"/>
  <c r="K184" i="8"/>
  <c r="K183" i="8"/>
  <c r="K182" i="8"/>
  <c r="K181" i="8"/>
  <c r="K180" i="8"/>
  <c r="K179" i="8"/>
  <c r="K178" i="8"/>
  <c r="K177" i="8"/>
  <c r="K176" i="8"/>
  <c r="K175" i="8"/>
  <c r="K174" i="8"/>
  <c r="K173" i="8"/>
  <c r="K172" i="8"/>
  <c r="K171" i="8"/>
  <c r="K170" i="8"/>
  <c r="K169" i="8"/>
  <c r="K168" i="8"/>
  <c r="K167" i="8"/>
  <c r="K166" i="8"/>
  <c r="K165" i="8"/>
  <c r="K164" i="8"/>
  <c r="K163" i="8"/>
  <c r="K162" i="8"/>
  <c r="K161" i="8"/>
  <c r="K160" i="8"/>
  <c r="K159" i="8"/>
  <c r="K158" i="8"/>
  <c r="K157" i="8"/>
  <c r="K156" i="8"/>
  <c r="K155" i="8"/>
  <c r="K154" i="8"/>
  <c r="K153" i="8"/>
  <c r="K152" i="8"/>
  <c r="K151" i="8"/>
  <c r="K150" i="8"/>
  <c r="K149" i="8"/>
  <c r="K148" i="8"/>
  <c r="K147" i="8"/>
  <c r="K146" i="8"/>
  <c r="K145" i="8"/>
  <c r="K144" i="8"/>
  <c r="K143" i="8"/>
  <c r="K142" i="8"/>
  <c r="K141" i="8"/>
  <c r="K140" i="8"/>
  <c r="K139" i="8"/>
  <c r="K138" i="8"/>
  <c r="K137" i="8"/>
  <c r="K136" i="8"/>
  <c r="K135" i="8"/>
  <c r="K134" i="8"/>
  <c r="K133" i="8"/>
  <c r="K132" i="8"/>
  <c r="K131" i="8"/>
  <c r="K130" i="8"/>
  <c r="K129" i="8"/>
  <c r="K128" i="8"/>
  <c r="K127" i="8"/>
  <c r="K126" i="8"/>
  <c r="K125" i="8"/>
  <c r="K124" i="8"/>
  <c r="K123" i="8"/>
  <c r="K122" i="8"/>
  <c r="K121" i="8"/>
  <c r="K120" i="8"/>
  <c r="K119" i="8"/>
  <c r="K118" i="8"/>
  <c r="K117" i="8"/>
  <c r="K116" i="8"/>
  <c r="K115" i="8"/>
  <c r="K114" i="8"/>
  <c r="K113" i="8"/>
  <c r="K112" i="8"/>
  <c r="K111" i="8"/>
  <c r="K110" i="8"/>
  <c r="K109" i="8"/>
  <c r="K108" i="8"/>
  <c r="K107" i="8"/>
  <c r="K106" i="8"/>
  <c r="K105" i="8"/>
  <c r="K104" i="8"/>
  <c r="K103" i="8"/>
  <c r="K102" i="8"/>
  <c r="K101" i="8"/>
  <c r="K100" i="8"/>
  <c r="K99" i="8"/>
  <c r="K98" i="8"/>
  <c r="K97" i="8"/>
  <c r="K96" i="8"/>
  <c r="K95" i="8"/>
  <c r="K94" i="8"/>
  <c r="K93" i="8"/>
  <c r="K92" i="8"/>
  <c r="K91" i="8"/>
  <c r="K90" i="8"/>
  <c r="K89" i="8"/>
  <c r="K88" i="8"/>
  <c r="K87" i="8"/>
  <c r="K86" i="8"/>
  <c r="K85" i="8"/>
  <c r="K84" i="8"/>
  <c r="K83" i="8"/>
  <c r="K82" i="8"/>
  <c r="K81" i="8"/>
  <c r="K80" i="8"/>
  <c r="K79" i="8"/>
  <c r="K78" i="8"/>
  <c r="K77" i="8"/>
  <c r="K76" i="8"/>
  <c r="K75" i="8"/>
  <c r="K74" i="8"/>
  <c r="K73" i="8"/>
  <c r="K72" i="8"/>
  <c r="K71" i="8"/>
  <c r="K70" i="8"/>
  <c r="K69" i="8"/>
  <c r="K68" i="8"/>
  <c r="K67" i="8"/>
  <c r="K66" i="8"/>
  <c r="K65" i="8"/>
  <c r="K64" i="8"/>
  <c r="K63" i="8"/>
  <c r="K62" i="8"/>
  <c r="K61" i="8"/>
  <c r="K60" i="8"/>
  <c r="K59" i="8"/>
  <c r="K58" i="8"/>
  <c r="K57" i="8"/>
  <c r="K56" i="8"/>
  <c r="K55" i="8"/>
  <c r="K54" i="8"/>
  <c r="K53" i="8"/>
  <c r="K52" i="8"/>
  <c r="K51" i="8"/>
  <c r="K50" i="8"/>
  <c r="K49" i="8"/>
  <c r="K48" i="8"/>
  <c r="K47" i="8"/>
  <c r="K46" i="8"/>
  <c r="K45" i="8"/>
  <c r="K44" i="8"/>
  <c r="K43" i="8"/>
  <c r="K42" i="8"/>
  <c r="K41" i="8"/>
  <c r="K40" i="8"/>
  <c r="K39" i="8"/>
  <c r="K38" i="8"/>
  <c r="K37" i="8"/>
  <c r="K36" i="8"/>
  <c r="K35" i="8"/>
  <c r="K34" i="8"/>
  <c r="K33" i="8"/>
  <c r="K32" i="8"/>
  <c r="K31" i="8"/>
  <c r="K30" i="8"/>
  <c r="K29" i="8"/>
  <c r="K28" i="8"/>
  <c r="K27" i="8"/>
  <c r="K26" i="8"/>
  <c r="K25" i="8"/>
  <c r="K24" i="8"/>
  <c r="K23" i="8"/>
  <c r="K22" i="8"/>
  <c r="K21" i="8"/>
  <c r="K20" i="8"/>
  <c r="K19" i="8"/>
  <c r="K18" i="8"/>
  <c r="K17" i="8"/>
  <c r="K16" i="8"/>
  <c r="K15" i="8"/>
  <c r="K14" i="8"/>
  <c r="K13" i="8"/>
  <c r="K12" i="8"/>
  <c r="K11" i="8"/>
  <c r="K10" i="8"/>
  <c r="K9" i="8"/>
  <c r="K8" i="8"/>
  <c r="M8" i="8"/>
  <c r="G13" i="10"/>
  <c r="G15" i="10"/>
  <c r="M9" i="8"/>
  <c r="M10" i="8"/>
  <c r="M11" i="8"/>
  <c r="M12" i="8"/>
  <c r="M13" i="8"/>
  <c r="M14" i="8"/>
  <c r="M15" i="8"/>
  <c r="M16" i="8"/>
  <c r="M17" i="8"/>
  <c r="M18" i="8"/>
  <c r="M19" i="8"/>
  <c r="M20" i="8"/>
  <c r="M21" i="8"/>
  <c r="M22" i="8"/>
  <c r="M23" i="8"/>
  <c r="M24" i="8"/>
  <c r="M25" i="8"/>
  <c r="M26" i="8"/>
  <c r="M27" i="8"/>
  <c r="M28" i="8"/>
  <c r="M29" i="8"/>
  <c r="M30" i="8"/>
  <c r="M31" i="8"/>
  <c r="M32" i="8"/>
  <c r="M33" i="8"/>
  <c r="M34" i="8"/>
  <c r="M35" i="8"/>
  <c r="M36" i="8"/>
  <c r="M37" i="8"/>
  <c r="M38" i="8"/>
  <c r="M39" i="8"/>
  <c r="M40" i="8"/>
  <c r="M41" i="8"/>
  <c r="M42" i="8"/>
  <c r="M43" i="8"/>
  <c r="M44" i="8"/>
  <c r="M45" i="8"/>
  <c r="M46" i="8"/>
  <c r="M47" i="8"/>
  <c r="M48" i="8"/>
  <c r="M49" i="8"/>
  <c r="M50" i="8"/>
  <c r="M51" i="8"/>
  <c r="M52" i="8"/>
  <c r="M53" i="8"/>
  <c r="M54" i="8"/>
  <c r="M55" i="8"/>
  <c r="M56" i="8"/>
  <c r="M57" i="8"/>
  <c r="M58" i="8"/>
  <c r="M59" i="8"/>
  <c r="M60" i="8"/>
  <c r="M61" i="8"/>
  <c r="M62" i="8"/>
  <c r="M63" i="8"/>
  <c r="M64" i="8"/>
  <c r="M65" i="8"/>
  <c r="M66" i="8"/>
  <c r="M67" i="8"/>
  <c r="M68" i="8"/>
  <c r="M69" i="8"/>
  <c r="M70" i="8"/>
  <c r="M71" i="8"/>
  <c r="M72" i="8"/>
  <c r="M73" i="8"/>
  <c r="M74" i="8"/>
  <c r="M75" i="8"/>
  <c r="M76" i="8"/>
  <c r="M77" i="8"/>
  <c r="M78" i="8"/>
  <c r="M79" i="8"/>
  <c r="M80" i="8"/>
  <c r="M81" i="8"/>
  <c r="M82" i="8"/>
  <c r="M83" i="8"/>
  <c r="M84" i="8"/>
  <c r="M85" i="8"/>
  <c r="M86" i="8"/>
  <c r="M87" i="8"/>
  <c r="M88" i="8"/>
  <c r="M89" i="8"/>
  <c r="M90" i="8"/>
  <c r="M91" i="8"/>
  <c r="M92" i="8"/>
  <c r="M93" i="8"/>
  <c r="M94" i="8"/>
  <c r="M95" i="8"/>
  <c r="M96" i="8"/>
  <c r="M97" i="8"/>
  <c r="M98" i="8"/>
  <c r="M99" i="8"/>
  <c r="M100" i="8"/>
  <c r="M101" i="8"/>
  <c r="M102" i="8"/>
  <c r="M103" i="8"/>
  <c r="M104" i="8"/>
  <c r="M105" i="8"/>
  <c r="M106" i="8"/>
  <c r="M107" i="8"/>
  <c r="M108" i="8"/>
  <c r="M109" i="8"/>
  <c r="M110" i="8"/>
  <c r="M111" i="8"/>
  <c r="M112" i="8"/>
  <c r="M113" i="8"/>
  <c r="M114" i="8"/>
  <c r="M115" i="8"/>
  <c r="M116" i="8"/>
  <c r="M117" i="8"/>
  <c r="M118" i="8"/>
  <c r="M119" i="8"/>
  <c r="M120" i="8"/>
  <c r="M121" i="8"/>
  <c r="M122" i="8"/>
  <c r="M123" i="8"/>
  <c r="M124" i="8"/>
  <c r="M125" i="8"/>
  <c r="M126" i="8"/>
  <c r="M127" i="8"/>
  <c r="M128" i="8"/>
  <c r="M129" i="8"/>
  <c r="M130" i="8"/>
  <c r="M131" i="8"/>
  <c r="M132" i="8"/>
  <c r="M133" i="8"/>
  <c r="M134" i="8"/>
  <c r="M135" i="8"/>
  <c r="M136" i="8"/>
  <c r="M137" i="8"/>
  <c r="M138" i="8"/>
  <c r="M139" i="8"/>
  <c r="M140" i="8"/>
  <c r="M141" i="8"/>
  <c r="M142" i="8"/>
  <c r="M143" i="8"/>
  <c r="M144" i="8"/>
  <c r="M145" i="8"/>
  <c r="M146" i="8"/>
  <c r="M147" i="8"/>
  <c r="M148" i="8"/>
  <c r="M149" i="8"/>
  <c r="M150" i="8"/>
  <c r="M151" i="8"/>
  <c r="M152" i="8"/>
  <c r="M153" i="8"/>
  <c r="M154" i="8"/>
  <c r="M155" i="8"/>
  <c r="M156" i="8"/>
  <c r="M157" i="8"/>
  <c r="M158" i="8"/>
  <c r="M159" i="8"/>
  <c r="M160" i="8"/>
  <c r="M161" i="8"/>
  <c r="M162" i="8"/>
  <c r="M163" i="8"/>
  <c r="M164" i="8"/>
  <c r="M165" i="8"/>
  <c r="M166" i="8"/>
  <c r="M167" i="8"/>
  <c r="M168" i="8"/>
  <c r="M169" i="8"/>
  <c r="M170" i="8"/>
  <c r="M171" i="8"/>
  <c r="M172" i="8"/>
  <c r="M173" i="8"/>
  <c r="M174" i="8"/>
  <c r="M175" i="8"/>
  <c r="M176" i="8"/>
  <c r="M177" i="8"/>
  <c r="M178" i="8"/>
  <c r="M179" i="8"/>
  <c r="M180" i="8"/>
  <c r="M181" i="8"/>
  <c r="M182" i="8"/>
  <c r="M183" i="8"/>
  <c r="M184" i="8"/>
  <c r="M185" i="8"/>
  <c r="M186" i="8"/>
  <c r="M187" i="8"/>
  <c r="M188" i="8"/>
  <c r="M189" i="8"/>
  <c r="M190" i="8"/>
  <c r="M191" i="8"/>
  <c r="M192" i="8"/>
  <c r="M193" i="8"/>
  <c r="M194" i="8"/>
  <c r="M195" i="8"/>
  <c r="M196" i="8"/>
  <c r="M197" i="8"/>
  <c r="M198" i="8"/>
  <c r="M199" i="8"/>
  <c r="M200" i="8"/>
  <c r="M201" i="8"/>
  <c r="M202" i="8"/>
  <c r="M203" i="8"/>
  <c r="M204" i="8"/>
  <c r="M205" i="8"/>
  <c r="M206" i="8"/>
  <c r="M207" i="8"/>
  <c r="M208" i="8"/>
  <c r="M209" i="8"/>
  <c r="M210" i="8"/>
  <c r="M211" i="8"/>
  <c r="M212" i="8"/>
  <c r="M213" i="8"/>
  <c r="M214" i="8"/>
  <c r="M215" i="8"/>
  <c r="M216" i="8"/>
  <c r="M217" i="8"/>
  <c r="M218" i="8"/>
  <c r="M219" i="8"/>
  <c r="M220" i="8"/>
  <c r="M221" i="8"/>
  <c r="M222" i="8"/>
  <c r="M223" i="8"/>
  <c r="M224" i="8"/>
  <c r="M225" i="8"/>
  <c r="M226" i="8"/>
  <c r="M227" i="8"/>
  <c r="M228" i="8"/>
  <c r="M229" i="8"/>
  <c r="M230" i="8"/>
  <c r="M231" i="8"/>
  <c r="M232" i="8"/>
  <c r="M233" i="8"/>
  <c r="M234" i="8"/>
  <c r="M235" i="8"/>
  <c r="M236" i="8"/>
  <c r="M237" i="8"/>
  <c r="M238" i="8"/>
  <c r="M239" i="8"/>
  <c r="M240" i="8"/>
  <c r="M241" i="8"/>
  <c r="M242" i="8"/>
  <c r="M243" i="8"/>
  <c r="M244" i="8"/>
  <c r="M245" i="8"/>
  <c r="M246" i="8"/>
  <c r="M247" i="8"/>
  <c r="M248" i="8"/>
  <c r="M249" i="8"/>
  <c r="M250" i="8"/>
  <c r="M251" i="8"/>
  <c r="M252" i="8"/>
  <c r="M253" i="8"/>
  <c r="M254" i="8"/>
  <c r="M255" i="8"/>
  <c r="M256" i="8"/>
  <c r="M257" i="8"/>
  <c r="M258" i="8"/>
  <c r="M259" i="8"/>
  <c r="M260" i="8"/>
  <c r="M261" i="8"/>
  <c r="M262" i="8"/>
  <c r="M263" i="8"/>
  <c r="M264" i="8"/>
  <c r="M265" i="8"/>
  <c r="M266" i="8"/>
  <c r="M267" i="8"/>
  <c r="M268" i="8"/>
  <c r="M269" i="8"/>
  <c r="M270" i="8"/>
  <c r="M271" i="8"/>
  <c r="M272" i="8"/>
  <c r="M273" i="8"/>
  <c r="M274" i="8"/>
  <c r="M275" i="8"/>
  <c r="M276" i="8"/>
  <c r="M277" i="8"/>
  <c r="M278" i="8"/>
  <c r="M279" i="8"/>
  <c r="M280" i="8"/>
  <c r="M281" i="8"/>
  <c r="M282" i="8"/>
  <c r="M283" i="8"/>
  <c r="M284" i="8"/>
  <c r="M285" i="8"/>
  <c r="M286" i="8"/>
  <c r="M287" i="8"/>
  <c r="M288" i="8"/>
  <c r="M289" i="8"/>
  <c r="M290" i="8"/>
  <c r="M291" i="8"/>
  <c r="M292" i="8"/>
  <c r="M293" i="8"/>
  <c r="M294" i="8"/>
  <c r="M295" i="8"/>
  <c r="M296" i="8"/>
  <c r="M297" i="8"/>
  <c r="M298" i="8"/>
  <c r="M299" i="8"/>
  <c r="M300" i="8"/>
  <c r="M301" i="8"/>
  <c r="M302" i="8"/>
  <c r="M303" i="8"/>
  <c r="M304" i="8"/>
  <c r="M305" i="8"/>
  <c r="M306" i="8"/>
  <c r="M307" i="8"/>
  <c r="M308" i="8"/>
  <c r="M309" i="8"/>
  <c r="M310" i="8"/>
  <c r="M311" i="8"/>
  <c r="M312" i="8"/>
  <c r="M313" i="8"/>
  <c r="M314" i="8"/>
  <c r="M315" i="8"/>
  <c r="M316" i="8"/>
  <c r="M317" i="8"/>
  <c r="M318" i="8"/>
  <c r="M319" i="8"/>
  <c r="M320" i="8"/>
  <c r="M321" i="8"/>
  <c r="M322" i="8"/>
  <c r="M323" i="8"/>
  <c r="M324" i="8"/>
  <c r="M325" i="8"/>
  <c r="M326" i="8"/>
  <c r="M327" i="8"/>
  <c r="M328" i="8"/>
  <c r="M329" i="8"/>
  <c r="M330" i="8"/>
  <c r="M331" i="8"/>
  <c r="M332" i="8"/>
  <c r="M333" i="8"/>
  <c r="M334" i="8"/>
  <c r="M335" i="8"/>
  <c r="M336" i="8"/>
  <c r="M337" i="8"/>
  <c r="M338" i="8"/>
  <c r="M339" i="8"/>
  <c r="M340" i="8"/>
  <c r="M341" i="8"/>
  <c r="M342" i="8"/>
  <c r="M343" i="8"/>
  <c r="M344" i="8"/>
  <c r="M345" i="8"/>
  <c r="M346" i="8"/>
  <c r="M347" i="8"/>
  <c r="M348" i="8"/>
  <c r="M349" i="8"/>
  <c r="M350" i="8"/>
  <c r="M351" i="8"/>
  <c r="M352" i="8"/>
  <c r="M353" i="8"/>
  <c r="M354" i="8"/>
  <c r="M355" i="8"/>
  <c r="M356" i="8"/>
  <c r="M357" i="8"/>
  <c r="M358" i="8"/>
  <c r="M359" i="8"/>
  <c r="M360" i="8"/>
  <c r="M361" i="8"/>
  <c r="M362" i="8"/>
  <c r="M363" i="8"/>
  <c r="M364" i="8"/>
  <c r="M365" i="8"/>
  <c r="M366" i="8"/>
  <c r="M367" i="8"/>
  <c r="M368" i="8"/>
  <c r="M369" i="8"/>
  <c r="M370" i="8"/>
  <c r="M371" i="8"/>
  <c r="M372" i="8"/>
  <c r="M373" i="8"/>
  <c r="M374" i="8"/>
  <c r="M375" i="8"/>
  <c r="M376" i="8"/>
  <c r="M377" i="8"/>
  <c r="M378" i="8"/>
  <c r="M379" i="8"/>
  <c r="M380" i="8"/>
  <c r="M381" i="8"/>
  <c r="M382" i="8"/>
  <c r="M383" i="8"/>
  <c r="M384" i="8"/>
  <c r="M385" i="8"/>
  <c r="M386" i="8"/>
  <c r="M387" i="8"/>
  <c r="M388" i="8"/>
  <c r="M389" i="8"/>
  <c r="M390" i="8"/>
  <c r="M391" i="8"/>
  <c r="M392" i="8"/>
  <c r="M393" i="8"/>
  <c r="M394" i="8"/>
  <c r="M395" i="8"/>
  <c r="M396" i="8"/>
  <c r="M397" i="8"/>
  <c r="M398" i="8"/>
  <c r="M399" i="8"/>
  <c r="M400" i="8"/>
  <c r="M401" i="8"/>
  <c r="M402" i="8"/>
  <c r="M403" i="8"/>
  <c r="M404" i="8"/>
  <c r="M405" i="8"/>
  <c r="M406" i="8"/>
  <c r="M407" i="8"/>
  <c r="M408" i="8"/>
  <c r="M409" i="8"/>
  <c r="M410" i="8"/>
  <c r="M411" i="8"/>
  <c r="M412" i="8"/>
  <c r="M413" i="8"/>
  <c r="M414" i="8"/>
  <c r="M415" i="8"/>
  <c r="M416" i="8"/>
  <c r="M417" i="8"/>
  <c r="M418" i="8"/>
  <c r="M419" i="8"/>
  <c r="M420" i="8"/>
  <c r="M421" i="8"/>
  <c r="M422" i="8"/>
  <c r="M423" i="8"/>
  <c r="M424" i="8"/>
  <c r="M425" i="8"/>
  <c r="M426" i="8"/>
  <c r="M427" i="8"/>
  <c r="M428" i="8"/>
  <c r="M429" i="8"/>
  <c r="M430" i="8"/>
  <c r="M431" i="8"/>
  <c r="M432" i="8"/>
  <c r="M433" i="8"/>
  <c r="M434" i="8"/>
  <c r="M435" i="8"/>
  <c r="M436" i="8"/>
  <c r="M437" i="8"/>
  <c r="M438" i="8"/>
  <c r="M439" i="8"/>
  <c r="M440" i="8"/>
  <c r="M441" i="8"/>
  <c r="M442" i="8"/>
  <c r="M443" i="8"/>
  <c r="M444" i="8"/>
  <c r="M445" i="8"/>
  <c r="M446" i="8"/>
  <c r="M447" i="8"/>
  <c r="M448" i="8"/>
  <c r="M449" i="8"/>
  <c r="M450" i="8"/>
  <c r="M451" i="8"/>
  <c r="M452" i="8"/>
  <c r="M453" i="8"/>
  <c r="M454" i="8"/>
  <c r="M455" i="8"/>
  <c r="M456" i="8"/>
  <c r="M457" i="8"/>
  <c r="M458" i="8"/>
  <c r="M459" i="8"/>
  <c r="M460" i="8"/>
  <c r="M461" i="8"/>
  <c r="M462" i="8"/>
  <c r="M463" i="8"/>
  <c r="M464" i="8"/>
  <c r="M465" i="8"/>
  <c r="M466" i="8"/>
  <c r="M467" i="8"/>
  <c r="M468" i="8"/>
  <c r="M469" i="8"/>
  <c r="M470" i="8"/>
  <c r="M471" i="8"/>
  <c r="M472" i="8"/>
  <c r="M473" i="8"/>
  <c r="M474" i="8"/>
  <c r="M475" i="8"/>
  <c r="M476" i="8"/>
  <c r="M477" i="8"/>
  <c r="M478" i="8"/>
  <c r="M479" i="8"/>
  <c r="M480" i="8"/>
  <c r="M481" i="8"/>
  <c r="M482" i="8"/>
  <c r="M483" i="8"/>
  <c r="M484" i="8"/>
  <c r="M485" i="8"/>
  <c r="M486" i="8"/>
  <c r="M487" i="8"/>
  <c r="M488" i="8"/>
  <c r="M489" i="8"/>
  <c r="M490" i="8"/>
  <c r="M491" i="8"/>
  <c r="M492" i="8"/>
  <c r="M493" i="8"/>
  <c r="M494" i="8"/>
  <c r="M495" i="8"/>
  <c r="M496" i="8"/>
  <c r="M497" i="8"/>
  <c r="M498" i="8"/>
  <c r="M499" i="8"/>
  <c r="M500" i="8"/>
  <c r="M501" i="8"/>
  <c r="M502" i="8"/>
  <c r="M503" i="8"/>
  <c r="M504" i="8"/>
  <c r="M505" i="8"/>
  <c r="M506" i="8"/>
  <c r="M507" i="8"/>
  <c r="M508" i="8"/>
  <c r="M509" i="8"/>
  <c r="M510" i="8"/>
  <c r="M511" i="8"/>
  <c r="M512" i="8"/>
  <c r="M513" i="8"/>
  <c r="M514" i="8"/>
  <c r="M515" i="8"/>
  <c r="M516" i="8"/>
  <c r="M517" i="8"/>
  <c r="M518" i="8"/>
  <c r="M519" i="8"/>
  <c r="M520" i="8"/>
  <c r="M521" i="8"/>
  <c r="M522" i="8"/>
  <c r="M523" i="8"/>
  <c r="M524" i="8"/>
  <c r="M525" i="8"/>
  <c r="M526" i="8"/>
  <c r="M527" i="8"/>
  <c r="M528" i="8"/>
  <c r="M529" i="8"/>
  <c r="M530" i="8"/>
  <c r="M531" i="8"/>
  <c r="M532" i="8"/>
  <c r="M533" i="8"/>
  <c r="M534" i="8"/>
  <c r="M535" i="8"/>
  <c r="M536" i="8"/>
  <c r="M537" i="8"/>
  <c r="M538" i="8"/>
  <c r="M539" i="8"/>
  <c r="M540" i="8"/>
  <c r="M541" i="8"/>
  <c r="M542" i="8"/>
  <c r="M543" i="8"/>
  <c r="M544" i="8"/>
  <c r="M545" i="8"/>
  <c r="M546" i="8"/>
  <c r="M547" i="8"/>
  <c r="M548" i="8"/>
  <c r="M549" i="8"/>
  <c r="M550" i="8"/>
  <c r="M551" i="8"/>
  <c r="M552" i="8"/>
  <c r="M553" i="8"/>
  <c r="M554" i="8"/>
  <c r="M555" i="8"/>
  <c r="M556" i="8"/>
  <c r="M557" i="8"/>
  <c r="M558" i="8"/>
  <c r="M559" i="8"/>
  <c r="M560" i="8"/>
  <c r="M561" i="8"/>
  <c r="M562" i="8"/>
  <c r="M563" i="8"/>
  <c r="M564" i="8"/>
  <c r="M565" i="8"/>
  <c r="M566" i="8"/>
  <c r="M567" i="8"/>
  <c r="M568" i="8"/>
  <c r="M569" i="8"/>
  <c r="M570" i="8"/>
  <c r="M571" i="8"/>
  <c r="M572" i="8"/>
  <c r="M573" i="8"/>
  <c r="M574" i="8"/>
  <c r="M575" i="8"/>
  <c r="M576" i="8"/>
  <c r="M577" i="8"/>
  <c r="M578" i="8"/>
  <c r="M579" i="8"/>
  <c r="M580" i="8"/>
  <c r="M581" i="8"/>
  <c r="M582" i="8"/>
  <c r="M583" i="8"/>
  <c r="M584" i="8"/>
  <c r="M585" i="8"/>
  <c r="M586" i="8"/>
  <c r="M587" i="8"/>
  <c r="M588" i="8"/>
  <c r="M589" i="8"/>
  <c r="M590" i="8"/>
  <c r="M591" i="8"/>
  <c r="M592" i="8"/>
  <c r="M593" i="8"/>
  <c r="M594" i="8"/>
  <c r="M595" i="8"/>
  <c r="M596" i="8"/>
  <c r="M597" i="8"/>
  <c r="M598" i="8"/>
  <c r="M599" i="8"/>
  <c r="M600" i="8"/>
  <c r="M7" i="8"/>
  <c r="R7" i="8"/>
  <c r="S7" i="8"/>
  <c r="Z7" i="8"/>
  <c r="AA7" i="8"/>
  <c r="S10" i="8"/>
  <c r="L20" i="2"/>
  <c r="N6" i="3"/>
  <c r="L11" i="2"/>
  <c r="O6" i="3"/>
  <c r="L12" i="2"/>
  <c r="L10" i="2"/>
  <c r="G19" i="10"/>
  <c r="F19" i="10"/>
  <c r="E13" i="10"/>
  <c r="E15" i="10"/>
  <c r="E19" i="10"/>
  <c r="D13" i="10"/>
  <c r="D15" i="10"/>
  <c r="D19" i="10"/>
  <c r="C15" i="10"/>
  <c r="C19" i="10"/>
  <c r="S13" i="8"/>
  <c r="S14" i="8"/>
  <c r="S17" i="8"/>
  <c r="S18" i="8"/>
  <c r="S21" i="8"/>
  <c r="S22" i="8"/>
  <c r="S25" i="8"/>
  <c r="S26" i="8"/>
  <c r="S29" i="8"/>
  <c r="S30" i="8"/>
  <c r="S33" i="8"/>
  <c r="S34" i="8"/>
  <c r="S37" i="8"/>
  <c r="S38" i="8"/>
  <c r="S41" i="8"/>
  <c r="S42" i="8"/>
  <c r="S45" i="8"/>
  <c r="S46" i="8"/>
  <c r="S49" i="8"/>
  <c r="S50" i="8"/>
  <c r="S53" i="8"/>
  <c r="S54" i="8"/>
  <c r="S57" i="8"/>
  <c r="S58" i="8"/>
  <c r="S61" i="8"/>
  <c r="S62" i="8"/>
  <c r="S65" i="8"/>
  <c r="S66" i="8"/>
  <c r="S69" i="8"/>
  <c r="S70" i="8"/>
  <c r="S73" i="8"/>
  <c r="S74" i="8"/>
  <c r="S77" i="8"/>
  <c r="S78" i="8"/>
  <c r="S81" i="8"/>
  <c r="S82" i="8"/>
  <c r="S85" i="8"/>
  <c r="S86" i="8"/>
  <c r="S89" i="8"/>
  <c r="S90" i="8"/>
  <c r="S93" i="8"/>
  <c r="S94" i="8"/>
  <c r="S97" i="8"/>
  <c r="S98" i="8"/>
  <c r="S101" i="8"/>
  <c r="S102" i="8"/>
  <c r="S105" i="8"/>
  <c r="S106" i="8"/>
  <c r="S109" i="8"/>
  <c r="S110" i="8"/>
  <c r="S113" i="8"/>
  <c r="S114" i="8"/>
  <c r="S117" i="8"/>
  <c r="S118" i="8"/>
  <c r="S121" i="8"/>
  <c r="S122" i="8"/>
  <c r="S125" i="8"/>
  <c r="S126" i="8"/>
  <c r="S129" i="8"/>
  <c r="S130" i="8"/>
  <c r="S133" i="8"/>
  <c r="S134" i="8"/>
  <c r="S137" i="8"/>
  <c r="S138" i="8"/>
  <c r="S141" i="8"/>
  <c r="S142" i="8"/>
  <c r="S145" i="8"/>
  <c r="S146" i="8"/>
  <c r="S149" i="8"/>
  <c r="S150" i="8"/>
  <c r="S153" i="8"/>
  <c r="S154" i="8"/>
  <c r="S157" i="8"/>
  <c r="S158" i="8"/>
  <c r="S161" i="8"/>
  <c r="S162" i="8"/>
  <c r="S165" i="8"/>
  <c r="S166" i="8"/>
  <c r="S169" i="8"/>
  <c r="S170" i="8"/>
  <c r="S173" i="8"/>
  <c r="S174" i="8"/>
  <c r="S177" i="8"/>
  <c r="S178" i="8"/>
  <c r="S181" i="8"/>
  <c r="S182" i="8"/>
  <c r="S185" i="8"/>
  <c r="S186" i="8"/>
  <c r="S189" i="8"/>
  <c r="S190" i="8"/>
  <c r="S193" i="8"/>
  <c r="S194" i="8"/>
  <c r="S197" i="8"/>
  <c r="S198" i="8"/>
  <c r="S201" i="8"/>
  <c r="S202" i="8"/>
  <c r="S205" i="8"/>
  <c r="S206" i="8"/>
  <c r="S209" i="8"/>
  <c r="S210" i="8"/>
  <c r="S213" i="8"/>
  <c r="S214" i="8"/>
  <c r="S217" i="8"/>
  <c r="S218" i="8"/>
  <c r="S221" i="8"/>
  <c r="S222" i="8"/>
  <c r="S225" i="8"/>
  <c r="S226" i="8"/>
  <c r="S229" i="8"/>
  <c r="S230" i="8"/>
  <c r="S233" i="8"/>
  <c r="S234" i="8"/>
  <c r="S237" i="8"/>
  <c r="S238" i="8"/>
  <c r="S241" i="8"/>
  <c r="S242" i="8"/>
  <c r="S245" i="8"/>
  <c r="S246" i="8"/>
  <c r="S249" i="8"/>
  <c r="S250" i="8"/>
  <c r="S253" i="8"/>
  <c r="S254" i="8"/>
  <c r="S257" i="8"/>
  <c r="S258" i="8"/>
  <c r="S261" i="8"/>
  <c r="S262" i="8"/>
  <c r="S265" i="8"/>
  <c r="S266" i="8"/>
  <c r="S269" i="8"/>
  <c r="S270" i="8"/>
  <c r="S273" i="8"/>
  <c r="S274" i="8"/>
  <c r="S277" i="8"/>
  <c r="S278" i="8"/>
  <c r="S281" i="8"/>
  <c r="S282" i="8"/>
  <c r="S285" i="8"/>
  <c r="S286" i="8"/>
  <c r="S289" i="8"/>
  <c r="S290" i="8"/>
  <c r="S293" i="8"/>
  <c r="S294" i="8"/>
  <c r="S297" i="8"/>
  <c r="S298" i="8"/>
  <c r="S301" i="8"/>
  <c r="S302" i="8"/>
  <c r="S305" i="8"/>
  <c r="S306" i="8"/>
  <c r="S309" i="8"/>
  <c r="S310" i="8"/>
  <c r="S313" i="8"/>
  <c r="S314" i="8"/>
  <c r="S317" i="8"/>
  <c r="S318" i="8"/>
  <c r="S321" i="8"/>
  <c r="S322" i="8"/>
  <c r="S325" i="8"/>
  <c r="S326" i="8"/>
  <c r="S329" i="8"/>
  <c r="S330" i="8"/>
  <c r="S333" i="8"/>
  <c r="S334" i="8"/>
  <c r="S337" i="8"/>
  <c r="S338" i="8"/>
  <c r="S341" i="8"/>
  <c r="S342" i="8"/>
  <c r="S345" i="8"/>
  <c r="S346" i="8"/>
  <c r="L7" i="8"/>
  <c r="S12" i="8"/>
  <c r="S15" i="8"/>
  <c r="S16" i="8"/>
  <c r="S19" i="8"/>
  <c r="S20" i="8"/>
  <c r="S23" i="8"/>
  <c r="S24" i="8"/>
  <c r="S27" i="8"/>
  <c r="S28" i="8"/>
  <c r="S31" i="8"/>
  <c r="S32" i="8"/>
  <c r="S35" i="8"/>
  <c r="S36" i="8"/>
  <c r="S39" i="8"/>
  <c r="S40" i="8"/>
  <c r="S43" i="8"/>
  <c r="S44" i="8"/>
  <c r="S47" i="8"/>
  <c r="S48" i="8"/>
  <c r="S51" i="8"/>
  <c r="S52" i="8"/>
  <c r="S55" i="8"/>
  <c r="S56" i="8"/>
  <c r="S59" i="8"/>
  <c r="S60" i="8"/>
  <c r="S63" i="8"/>
  <c r="S64" i="8"/>
  <c r="S67" i="8"/>
  <c r="S68" i="8"/>
  <c r="S71" i="8"/>
  <c r="S72" i="8"/>
  <c r="S75" i="8"/>
  <c r="S76" i="8"/>
  <c r="S79" i="8"/>
  <c r="S80" i="8"/>
  <c r="S83" i="8"/>
  <c r="S84" i="8"/>
  <c r="S87" i="8"/>
  <c r="S88" i="8"/>
  <c r="S91" i="8"/>
  <c r="S92" i="8"/>
  <c r="S95" i="8"/>
  <c r="S96" i="8"/>
  <c r="S99" i="8"/>
  <c r="S100" i="8"/>
  <c r="S103" i="8"/>
  <c r="S104" i="8"/>
  <c r="S107" i="8"/>
  <c r="S108" i="8"/>
  <c r="S111" i="8"/>
  <c r="S112" i="8"/>
  <c r="S115" i="8"/>
  <c r="S116" i="8"/>
  <c r="S119" i="8"/>
  <c r="S120" i="8"/>
  <c r="S123" i="8"/>
  <c r="S124" i="8"/>
  <c r="S127" i="8"/>
  <c r="S128" i="8"/>
  <c r="S131" i="8"/>
  <c r="S132" i="8"/>
  <c r="S135" i="8"/>
  <c r="S136" i="8"/>
  <c r="S139" i="8"/>
  <c r="S140" i="8"/>
  <c r="S143" i="8"/>
  <c r="S144" i="8"/>
  <c r="S147" i="8"/>
  <c r="S148" i="8"/>
  <c r="S151" i="8"/>
  <c r="S152" i="8"/>
  <c r="S155" i="8"/>
  <c r="S156" i="8"/>
  <c r="S159" i="8"/>
  <c r="S160" i="8"/>
  <c r="S163" i="8"/>
  <c r="S164" i="8"/>
  <c r="S167" i="8"/>
  <c r="S168" i="8"/>
  <c r="S171" i="8"/>
  <c r="S172" i="8"/>
  <c r="S175" i="8"/>
  <c r="S176" i="8"/>
  <c r="S179" i="8"/>
  <c r="S180" i="8"/>
  <c r="S183" i="8"/>
  <c r="S184" i="8"/>
  <c r="S187" i="8"/>
  <c r="S188" i="8"/>
  <c r="S191" i="8"/>
  <c r="S192" i="8"/>
  <c r="S195" i="8"/>
  <c r="S196" i="8"/>
  <c r="S199" i="8"/>
  <c r="S200" i="8"/>
  <c r="S203" i="8"/>
  <c r="S204" i="8"/>
  <c r="S207" i="8"/>
  <c r="S208" i="8"/>
  <c r="S211" i="8"/>
  <c r="S212" i="8"/>
  <c r="S215" i="8"/>
  <c r="S216" i="8"/>
  <c r="S219" i="8"/>
  <c r="S220" i="8"/>
  <c r="S223" i="8"/>
  <c r="S224" i="8"/>
  <c r="S227" i="8"/>
  <c r="S228" i="8"/>
  <c r="S231" i="8"/>
  <c r="S232" i="8"/>
  <c r="S235" i="8"/>
  <c r="S236" i="8"/>
  <c r="S239" i="8"/>
  <c r="S240" i="8"/>
  <c r="S243" i="8"/>
  <c r="S244" i="8"/>
  <c r="S247" i="8"/>
  <c r="S248" i="8"/>
  <c r="S251" i="8"/>
  <c r="S252" i="8"/>
  <c r="S255" i="8"/>
  <c r="S256" i="8"/>
  <c r="S259" i="8"/>
  <c r="S260" i="8"/>
  <c r="S263" i="8"/>
  <c r="S264" i="8"/>
  <c r="S267" i="8"/>
  <c r="S268" i="8"/>
  <c r="S271" i="8"/>
  <c r="S272" i="8"/>
  <c r="S275" i="8"/>
  <c r="S276" i="8"/>
  <c r="S279" i="8"/>
  <c r="S280" i="8"/>
  <c r="S283" i="8"/>
  <c r="S284" i="8"/>
  <c r="S287" i="8"/>
  <c r="S288" i="8"/>
  <c r="S291" i="8"/>
  <c r="S292" i="8"/>
  <c r="S295" i="8"/>
  <c r="S296" i="8"/>
  <c r="S299" i="8"/>
  <c r="S300" i="8"/>
  <c r="S303" i="8"/>
  <c r="S304" i="8"/>
  <c r="S307" i="8"/>
  <c r="S308" i="8"/>
  <c r="S311" i="8"/>
  <c r="S312" i="8"/>
  <c r="S315" i="8"/>
  <c r="S316" i="8"/>
  <c r="S319" i="8"/>
  <c r="S320" i="8"/>
  <c r="S323" i="8"/>
  <c r="S324" i="8"/>
  <c r="S327" i="8"/>
  <c r="S328" i="8"/>
  <c r="S331" i="8"/>
  <c r="S332" i="8"/>
  <c r="S335" i="8"/>
  <c r="S336" i="8"/>
  <c r="S339" i="8"/>
  <c r="S340" i="8"/>
  <c r="S343" i="8"/>
  <c r="S344" i="8"/>
  <c r="S347" i="8"/>
  <c r="S348" i="8"/>
  <c r="S349" i="8"/>
  <c r="S350" i="8"/>
  <c r="S351" i="8"/>
  <c r="S352" i="8"/>
  <c r="S353" i="8"/>
  <c r="S354" i="8"/>
  <c r="S355" i="8"/>
  <c r="S356" i="8"/>
  <c r="S357" i="8"/>
  <c r="S358" i="8"/>
  <c r="S359" i="8"/>
  <c r="S360" i="8"/>
  <c r="S361" i="8"/>
  <c r="S362" i="8"/>
  <c r="S363" i="8"/>
  <c r="S364" i="8"/>
  <c r="S365" i="8"/>
  <c r="S366" i="8"/>
  <c r="S367" i="8"/>
  <c r="S368" i="8"/>
  <c r="S369" i="8"/>
  <c r="S370" i="8"/>
  <c r="S371" i="8"/>
  <c r="S372" i="8"/>
  <c r="S373" i="8"/>
  <c r="S374" i="8"/>
  <c r="S375" i="8"/>
  <c r="S376" i="8"/>
  <c r="S377" i="8"/>
  <c r="S378" i="8"/>
  <c r="S379" i="8"/>
  <c r="S380" i="8"/>
  <c r="S381" i="8"/>
  <c r="S382" i="8"/>
  <c r="S383" i="8"/>
  <c r="S384" i="8"/>
  <c r="S385" i="8"/>
  <c r="S386" i="8"/>
  <c r="S387" i="8"/>
  <c r="S388" i="8"/>
  <c r="S389" i="8"/>
  <c r="S390" i="8"/>
  <c r="S391" i="8"/>
  <c r="S392" i="8"/>
  <c r="S393" i="8"/>
  <c r="S394" i="8"/>
  <c r="S395" i="8"/>
  <c r="S396" i="8"/>
  <c r="S397" i="8"/>
  <c r="S398" i="8"/>
  <c r="S399" i="8"/>
  <c r="S400" i="8"/>
  <c r="S401" i="8"/>
  <c r="S402" i="8"/>
  <c r="S403" i="8"/>
  <c r="S404" i="8"/>
  <c r="S405" i="8"/>
  <c r="S406" i="8"/>
  <c r="S407" i="8"/>
  <c r="S408" i="8"/>
  <c r="S409" i="8"/>
  <c r="S410" i="8"/>
  <c r="S411" i="8"/>
  <c r="S412" i="8"/>
  <c r="S413" i="8"/>
  <c r="S414" i="8"/>
  <c r="S415" i="8"/>
  <c r="S416" i="8"/>
  <c r="S417" i="8"/>
  <c r="S418" i="8"/>
  <c r="S419" i="8"/>
  <c r="S420" i="8"/>
  <c r="S421" i="8"/>
  <c r="S422" i="8"/>
  <c r="S423" i="8"/>
  <c r="S424" i="8"/>
  <c r="S425" i="8"/>
  <c r="S426" i="8"/>
  <c r="S427" i="8"/>
  <c r="S428" i="8"/>
  <c r="S429" i="8"/>
  <c r="S430" i="8"/>
  <c r="S431" i="8"/>
  <c r="S432" i="8"/>
  <c r="S433" i="8"/>
  <c r="S434" i="8"/>
  <c r="S435" i="8"/>
  <c r="S436" i="8"/>
  <c r="S437" i="8"/>
  <c r="S438" i="8"/>
  <c r="S439" i="8"/>
  <c r="S440" i="8"/>
  <c r="S441" i="8"/>
  <c r="S442" i="8"/>
  <c r="S443" i="8"/>
  <c r="S444" i="8"/>
  <c r="S445" i="8"/>
  <c r="S446" i="8"/>
  <c r="S447" i="8"/>
  <c r="S448" i="8"/>
  <c r="S449" i="8"/>
  <c r="S450" i="8"/>
  <c r="S451" i="8"/>
  <c r="S452" i="8"/>
  <c r="S453" i="8"/>
  <c r="S454" i="8"/>
  <c r="S455" i="8"/>
  <c r="S456" i="8"/>
  <c r="S457" i="8"/>
  <c r="S458" i="8"/>
  <c r="S459" i="8"/>
  <c r="S460" i="8"/>
  <c r="S461" i="8"/>
  <c r="S462" i="8"/>
  <c r="S463" i="8"/>
  <c r="S464" i="8"/>
  <c r="S465" i="8"/>
  <c r="S466" i="8"/>
  <c r="S467" i="8"/>
  <c r="S468" i="8"/>
  <c r="S469" i="8"/>
  <c r="S470" i="8"/>
  <c r="S471" i="8"/>
  <c r="S472" i="8"/>
  <c r="S473" i="8"/>
  <c r="S474" i="8"/>
  <c r="S475" i="8"/>
  <c r="S476" i="8"/>
  <c r="S477" i="8"/>
  <c r="S478" i="8"/>
  <c r="S479" i="8"/>
  <c r="S480" i="8"/>
  <c r="S481" i="8"/>
  <c r="S482" i="8"/>
  <c r="S483" i="8"/>
  <c r="S484" i="8"/>
  <c r="S485" i="8"/>
  <c r="S486" i="8"/>
  <c r="S487" i="8"/>
  <c r="S488" i="8"/>
  <c r="S489" i="8"/>
  <c r="S490" i="8"/>
  <c r="S491" i="8"/>
  <c r="S492" i="8"/>
  <c r="S493" i="8"/>
  <c r="S494" i="8"/>
  <c r="S495" i="8"/>
  <c r="S496" i="8"/>
  <c r="S497" i="8"/>
  <c r="S498" i="8"/>
  <c r="S499" i="8"/>
  <c r="S500" i="8"/>
  <c r="S501" i="8"/>
  <c r="S502" i="8"/>
  <c r="S503" i="8"/>
  <c r="S504" i="8"/>
  <c r="S505" i="8"/>
  <c r="S506" i="8"/>
  <c r="S507" i="8"/>
  <c r="S508" i="8"/>
  <c r="S509" i="8"/>
  <c r="S510" i="8"/>
  <c r="S511" i="8"/>
  <c r="S512" i="8"/>
  <c r="S513" i="8"/>
  <c r="S514" i="8"/>
  <c r="S515" i="8"/>
  <c r="S516" i="8"/>
  <c r="S517" i="8"/>
  <c r="S518" i="8"/>
  <c r="S519" i="8"/>
  <c r="S520" i="8"/>
  <c r="S521" i="8"/>
  <c r="S522" i="8"/>
  <c r="S523" i="8"/>
  <c r="S524" i="8"/>
  <c r="S525" i="8"/>
  <c r="S526" i="8"/>
  <c r="S527" i="8"/>
  <c r="S528" i="8"/>
  <c r="S529" i="8"/>
  <c r="S530" i="8"/>
  <c r="S531" i="8"/>
  <c r="S532" i="8"/>
  <c r="S533" i="8"/>
  <c r="S534" i="8"/>
  <c r="S535" i="8"/>
  <c r="S536" i="8"/>
  <c r="S537" i="8"/>
  <c r="S538" i="8"/>
  <c r="S539" i="8"/>
  <c r="S540" i="8"/>
  <c r="S541" i="8"/>
  <c r="S542" i="8"/>
  <c r="S543" i="8"/>
  <c r="S544" i="8"/>
  <c r="S545" i="8"/>
  <c r="S546" i="8"/>
  <c r="S547" i="8"/>
  <c r="S548" i="8"/>
  <c r="S549" i="8"/>
  <c r="S550" i="8"/>
  <c r="S551" i="8"/>
  <c r="S552" i="8"/>
  <c r="S553" i="8"/>
  <c r="S554" i="8"/>
  <c r="S555" i="8"/>
  <c r="S556" i="8"/>
  <c r="S557" i="8"/>
  <c r="S558" i="8"/>
  <c r="S559" i="8"/>
  <c r="S560" i="8"/>
  <c r="S561" i="8"/>
  <c r="S562" i="8"/>
  <c r="S563" i="8"/>
  <c r="S564" i="8"/>
  <c r="S565" i="8"/>
  <c r="S566" i="8"/>
  <c r="S567" i="8"/>
  <c r="S568" i="8"/>
  <c r="S569" i="8"/>
  <c r="S570" i="8"/>
  <c r="S571" i="8"/>
  <c r="S572" i="8"/>
  <c r="S573" i="8"/>
  <c r="S574" i="8"/>
  <c r="S575" i="8"/>
  <c r="S576" i="8"/>
  <c r="S577" i="8"/>
  <c r="S578" i="8"/>
  <c r="S579" i="8"/>
  <c r="S580" i="8"/>
  <c r="S581" i="8"/>
  <c r="S582" i="8"/>
  <c r="S583" i="8"/>
  <c r="S584" i="8"/>
  <c r="S585" i="8"/>
  <c r="S586" i="8"/>
  <c r="S587" i="8"/>
  <c r="S588" i="8"/>
  <c r="S589" i="8"/>
  <c r="S590" i="8"/>
  <c r="S591" i="8"/>
  <c r="S592" i="8"/>
  <c r="S593" i="8"/>
  <c r="S594" i="8"/>
  <c r="S595" i="8"/>
  <c r="S596" i="8"/>
  <c r="S597" i="8"/>
  <c r="S598" i="8"/>
  <c r="S599" i="8"/>
  <c r="S600" i="8"/>
  <c r="C7" i="8"/>
  <c r="D7" i="8"/>
  <c r="E7" i="8"/>
  <c r="F7" i="8"/>
  <c r="G7" i="8"/>
  <c r="H7" i="8"/>
  <c r="I7" i="8"/>
  <c r="J7" i="8"/>
  <c r="S11" i="8"/>
  <c r="S9" i="8"/>
  <c r="K7" i="8"/>
  <c r="S8" i="8"/>
  <c r="K6" i="3"/>
  <c r="L7" i="2"/>
  <c r="L6" i="3"/>
  <c r="L8" i="2"/>
  <c r="M6" i="3"/>
  <c r="L9" i="2"/>
  <c r="L6" i="2"/>
  <c r="P600" i="3"/>
  <c r="P599" i="3"/>
  <c r="P598" i="3"/>
  <c r="P597" i="3"/>
  <c r="P596" i="3"/>
  <c r="P595" i="3"/>
  <c r="P594" i="3"/>
  <c r="P593" i="3"/>
  <c r="P592" i="3"/>
  <c r="P591" i="3"/>
  <c r="P590" i="3"/>
  <c r="P589" i="3"/>
  <c r="P588" i="3"/>
  <c r="P587" i="3"/>
  <c r="P586" i="3"/>
  <c r="P585" i="3"/>
  <c r="P584" i="3"/>
  <c r="P583" i="3"/>
  <c r="P582" i="3"/>
  <c r="P581" i="3"/>
  <c r="P580" i="3"/>
  <c r="P579" i="3"/>
  <c r="P578" i="3"/>
  <c r="P577" i="3"/>
  <c r="P576" i="3"/>
  <c r="P575" i="3"/>
  <c r="P574" i="3"/>
  <c r="P573" i="3"/>
  <c r="P572" i="3"/>
  <c r="P571" i="3"/>
  <c r="P570" i="3"/>
  <c r="P569" i="3"/>
  <c r="P568" i="3"/>
  <c r="P567" i="3"/>
  <c r="P566" i="3"/>
  <c r="P565" i="3"/>
  <c r="P564" i="3"/>
  <c r="P563" i="3"/>
  <c r="P562" i="3"/>
  <c r="P561" i="3"/>
  <c r="P560" i="3"/>
  <c r="P559" i="3"/>
  <c r="P558" i="3"/>
  <c r="P557" i="3"/>
  <c r="P556" i="3"/>
  <c r="P555" i="3"/>
  <c r="P554" i="3"/>
  <c r="P553" i="3"/>
  <c r="P552" i="3"/>
  <c r="P551" i="3"/>
  <c r="P550" i="3"/>
  <c r="P549" i="3"/>
  <c r="P548" i="3"/>
  <c r="P547" i="3"/>
  <c r="P546" i="3"/>
  <c r="P545" i="3"/>
  <c r="P544" i="3"/>
  <c r="P543" i="3"/>
  <c r="P542" i="3"/>
  <c r="P541" i="3"/>
  <c r="P540" i="3"/>
  <c r="P539" i="3"/>
  <c r="P538" i="3"/>
  <c r="P537" i="3"/>
  <c r="P536" i="3"/>
  <c r="P535" i="3"/>
  <c r="P534" i="3"/>
  <c r="P533" i="3"/>
  <c r="P532" i="3"/>
  <c r="P531" i="3"/>
  <c r="P530" i="3"/>
  <c r="P529" i="3"/>
  <c r="P528" i="3"/>
  <c r="P527" i="3"/>
  <c r="P526" i="3"/>
  <c r="P525" i="3"/>
  <c r="P524" i="3"/>
  <c r="P523" i="3"/>
  <c r="P522" i="3"/>
  <c r="P521" i="3"/>
  <c r="P520" i="3"/>
  <c r="P519" i="3"/>
  <c r="P518" i="3"/>
  <c r="P517" i="3"/>
  <c r="P516" i="3"/>
  <c r="P515" i="3"/>
  <c r="P514" i="3"/>
  <c r="P513" i="3"/>
  <c r="P512" i="3"/>
  <c r="P511" i="3"/>
  <c r="P510" i="3"/>
  <c r="P509" i="3"/>
  <c r="P508" i="3"/>
  <c r="P507" i="3"/>
  <c r="P506" i="3"/>
  <c r="P505" i="3"/>
  <c r="P504" i="3"/>
  <c r="P503" i="3"/>
  <c r="P502" i="3"/>
  <c r="P501" i="3"/>
  <c r="P500" i="3"/>
  <c r="P499" i="3"/>
  <c r="P498" i="3"/>
  <c r="P497" i="3"/>
  <c r="P496" i="3"/>
  <c r="P495" i="3"/>
  <c r="P494" i="3"/>
  <c r="P493" i="3"/>
  <c r="P492" i="3"/>
  <c r="P491" i="3"/>
  <c r="P490" i="3"/>
  <c r="P489" i="3"/>
  <c r="P488" i="3"/>
  <c r="P487" i="3"/>
  <c r="P486" i="3"/>
  <c r="P485" i="3"/>
  <c r="P484" i="3"/>
  <c r="P483" i="3"/>
  <c r="P482" i="3"/>
  <c r="P481" i="3"/>
  <c r="P480" i="3"/>
  <c r="P479" i="3"/>
  <c r="P478" i="3"/>
  <c r="P477" i="3"/>
  <c r="P476" i="3"/>
  <c r="P475" i="3"/>
  <c r="P474" i="3"/>
  <c r="P473" i="3"/>
  <c r="P472" i="3"/>
  <c r="P471" i="3"/>
  <c r="P470" i="3"/>
  <c r="P469" i="3"/>
  <c r="P468" i="3"/>
  <c r="P467" i="3"/>
  <c r="P466" i="3"/>
  <c r="P465" i="3"/>
  <c r="P464" i="3"/>
  <c r="P463" i="3"/>
  <c r="P462" i="3"/>
  <c r="P460" i="3"/>
  <c r="P459" i="3"/>
  <c r="P458" i="3"/>
  <c r="P457" i="3"/>
  <c r="P456" i="3"/>
  <c r="P455" i="3"/>
  <c r="P454" i="3"/>
  <c r="P453" i="3"/>
  <c r="P452" i="3"/>
  <c r="P451" i="3"/>
  <c r="P450" i="3"/>
  <c r="P449" i="3"/>
  <c r="P448" i="3"/>
  <c r="P447" i="3"/>
  <c r="P446" i="3"/>
  <c r="P445" i="3"/>
  <c r="P444" i="3"/>
  <c r="P443" i="3"/>
  <c r="P442" i="3"/>
  <c r="P441" i="3"/>
  <c r="P440" i="3"/>
  <c r="P439" i="3"/>
  <c r="P438" i="3"/>
  <c r="P437" i="3"/>
  <c r="P436" i="3"/>
  <c r="P435" i="3"/>
  <c r="P434" i="3"/>
  <c r="P433" i="3"/>
  <c r="P432" i="3"/>
  <c r="P431" i="3"/>
  <c r="P430" i="3"/>
  <c r="P429" i="3"/>
  <c r="P428" i="3"/>
  <c r="P427" i="3"/>
  <c r="P426" i="3"/>
  <c r="P425" i="3"/>
  <c r="P424" i="3"/>
  <c r="P423" i="3"/>
  <c r="P422" i="3"/>
  <c r="P421" i="3"/>
  <c r="P420" i="3"/>
  <c r="P419" i="3"/>
  <c r="P418" i="3"/>
  <c r="P417" i="3"/>
  <c r="P416" i="3"/>
  <c r="P415" i="3"/>
  <c r="P414" i="3"/>
  <c r="P413" i="3"/>
  <c r="P412" i="3"/>
  <c r="P411" i="3"/>
  <c r="P410" i="3"/>
  <c r="P409" i="3"/>
  <c r="P408" i="3"/>
  <c r="P407" i="3"/>
  <c r="P406" i="3"/>
  <c r="P405" i="3"/>
  <c r="P404" i="3"/>
  <c r="P403" i="3"/>
  <c r="P402" i="3"/>
  <c r="P401" i="3"/>
  <c r="P400" i="3"/>
  <c r="P399" i="3"/>
  <c r="P398" i="3"/>
  <c r="P397" i="3"/>
  <c r="P396" i="3"/>
  <c r="P395" i="3"/>
  <c r="P394" i="3"/>
  <c r="P393" i="3"/>
  <c r="P392" i="3"/>
  <c r="P391" i="3"/>
  <c r="P390" i="3"/>
  <c r="P389" i="3"/>
  <c r="P388" i="3"/>
  <c r="P387" i="3"/>
  <c r="P386" i="3"/>
  <c r="P385" i="3"/>
  <c r="P384" i="3"/>
  <c r="P383" i="3"/>
  <c r="P382" i="3"/>
  <c r="P381" i="3"/>
  <c r="P380" i="3"/>
  <c r="P379" i="3"/>
  <c r="P378" i="3"/>
  <c r="P377" i="3"/>
  <c r="P376" i="3"/>
  <c r="P375" i="3"/>
  <c r="P374" i="3"/>
  <c r="P373" i="3"/>
  <c r="P372" i="3"/>
  <c r="P371" i="3"/>
  <c r="P370" i="3"/>
  <c r="P369" i="3"/>
  <c r="P368" i="3"/>
  <c r="P367" i="3"/>
  <c r="P366" i="3"/>
  <c r="P365" i="3"/>
  <c r="P364" i="3"/>
  <c r="P363" i="3"/>
  <c r="P362" i="3"/>
  <c r="P361" i="3"/>
  <c r="P360" i="3"/>
  <c r="P359" i="3"/>
  <c r="P358" i="3"/>
  <c r="P357" i="3"/>
  <c r="P356" i="3"/>
  <c r="P355" i="3"/>
  <c r="P354" i="3"/>
  <c r="P353" i="3"/>
  <c r="P352" i="3"/>
  <c r="P351" i="3"/>
  <c r="P350" i="3"/>
  <c r="P349" i="3"/>
  <c r="P348" i="3"/>
  <c r="P347" i="3"/>
  <c r="P346" i="3"/>
  <c r="P345" i="3"/>
  <c r="P344" i="3"/>
  <c r="P343" i="3"/>
  <c r="P342" i="3"/>
  <c r="P341" i="3"/>
  <c r="P340" i="3"/>
  <c r="P339" i="3"/>
  <c r="P338" i="3"/>
  <c r="P337" i="3"/>
  <c r="P336" i="3"/>
  <c r="P335" i="3"/>
  <c r="P334" i="3"/>
  <c r="P333" i="3"/>
  <c r="P332" i="3"/>
  <c r="P331" i="3"/>
  <c r="P330" i="3"/>
  <c r="P329" i="3"/>
  <c r="P328" i="3"/>
  <c r="P327" i="3"/>
  <c r="P326" i="3"/>
  <c r="P325" i="3"/>
  <c r="P324" i="3"/>
  <c r="P323" i="3"/>
  <c r="P322" i="3"/>
  <c r="P321" i="3"/>
  <c r="P320" i="3"/>
  <c r="P319" i="3"/>
  <c r="P318" i="3"/>
  <c r="P317" i="3"/>
  <c r="P316" i="3"/>
  <c r="P315" i="3"/>
  <c r="P314" i="3"/>
  <c r="P313" i="3"/>
  <c r="P312" i="3"/>
  <c r="P311" i="3"/>
  <c r="P310" i="3"/>
  <c r="P309" i="3"/>
  <c r="P308" i="3"/>
  <c r="P307" i="3"/>
  <c r="P306" i="3"/>
  <c r="P305" i="3"/>
  <c r="P304" i="3"/>
  <c r="P303" i="3"/>
  <c r="P302" i="3"/>
  <c r="P301" i="3"/>
  <c r="P300" i="3"/>
  <c r="P299" i="3"/>
  <c r="P298" i="3"/>
  <c r="P297" i="3"/>
  <c r="P296" i="3"/>
  <c r="P295" i="3"/>
  <c r="P294" i="3"/>
  <c r="P293" i="3"/>
  <c r="P292" i="3"/>
  <c r="P291" i="3"/>
  <c r="P290" i="3"/>
  <c r="P289" i="3"/>
  <c r="P288" i="3"/>
  <c r="P287" i="3"/>
  <c r="P286" i="3"/>
  <c r="P285" i="3"/>
  <c r="P284" i="3"/>
  <c r="P283" i="3"/>
  <c r="P282" i="3"/>
  <c r="P281" i="3"/>
  <c r="P280" i="3"/>
  <c r="P279" i="3"/>
  <c r="P278" i="3"/>
  <c r="P277" i="3"/>
  <c r="P276" i="3"/>
  <c r="P275" i="3"/>
  <c r="P274" i="3"/>
  <c r="P273" i="3"/>
  <c r="P272" i="3"/>
  <c r="P271" i="3"/>
  <c r="P270" i="3"/>
  <c r="P269" i="3"/>
  <c r="P268" i="3"/>
  <c r="P267" i="3"/>
  <c r="P266" i="3"/>
  <c r="P265" i="3"/>
  <c r="P264" i="3"/>
  <c r="P263" i="3"/>
  <c r="P262" i="3"/>
  <c r="P261" i="3"/>
  <c r="P260" i="3"/>
  <c r="P259" i="3"/>
  <c r="P258" i="3"/>
  <c r="P257" i="3"/>
  <c r="P256" i="3"/>
  <c r="P255" i="3"/>
  <c r="P254" i="3"/>
  <c r="P253" i="3"/>
  <c r="P252" i="3"/>
  <c r="P251" i="3"/>
  <c r="P250" i="3"/>
  <c r="P249" i="3"/>
  <c r="P248" i="3"/>
  <c r="P247" i="3"/>
  <c r="P246" i="3"/>
  <c r="P245" i="3"/>
  <c r="P244" i="3"/>
  <c r="P243" i="3"/>
  <c r="P242" i="3"/>
  <c r="P241" i="3"/>
  <c r="P240" i="3"/>
  <c r="P239" i="3"/>
  <c r="P238" i="3"/>
  <c r="P237" i="3"/>
  <c r="P236" i="3"/>
  <c r="P235" i="3"/>
  <c r="P234" i="3"/>
  <c r="P233" i="3"/>
  <c r="P232" i="3"/>
  <c r="P231" i="3"/>
  <c r="P230" i="3"/>
  <c r="P229" i="3"/>
  <c r="P228" i="3"/>
  <c r="P227" i="3"/>
  <c r="P226" i="3"/>
  <c r="P225" i="3"/>
  <c r="P224" i="3"/>
  <c r="P223" i="3"/>
  <c r="P222" i="3"/>
  <c r="P221" i="3"/>
  <c r="P220" i="3"/>
  <c r="P219" i="3"/>
  <c r="P218" i="3"/>
  <c r="P217" i="3"/>
  <c r="P216" i="3"/>
  <c r="P215" i="3"/>
  <c r="P214" i="3"/>
  <c r="P213" i="3"/>
  <c r="P212" i="3"/>
  <c r="P211" i="3"/>
  <c r="P210" i="3"/>
  <c r="P209" i="3"/>
  <c r="P208" i="3"/>
  <c r="P207" i="3"/>
  <c r="P206" i="3"/>
  <c r="P205" i="3"/>
  <c r="P204" i="3"/>
  <c r="P203" i="3"/>
  <c r="P202" i="3"/>
  <c r="P201" i="3"/>
  <c r="P200" i="3"/>
  <c r="P199" i="3"/>
  <c r="P198" i="3"/>
  <c r="P197" i="3"/>
  <c r="P196" i="3"/>
  <c r="P195" i="3"/>
  <c r="P194" i="3"/>
  <c r="P193" i="3"/>
  <c r="P192" i="3"/>
  <c r="P191" i="3"/>
  <c r="P190" i="3"/>
  <c r="P189" i="3"/>
  <c r="P188" i="3"/>
  <c r="P187" i="3"/>
  <c r="P186" i="3"/>
  <c r="P185" i="3"/>
  <c r="P184" i="3"/>
  <c r="P183" i="3"/>
  <c r="P182" i="3"/>
  <c r="P181" i="3"/>
  <c r="P180" i="3"/>
  <c r="P179" i="3"/>
  <c r="P178" i="3"/>
  <c r="P177" i="3"/>
  <c r="P176" i="3"/>
  <c r="P175" i="3"/>
  <c r="P174" i="3"/>
  <c r="P173" i="3"/>
  <c r="P172" i="3"/>
  <c r="P171" i="3"/>
  <c r="P170" i="3"/>
  <c r="P169" i="3"/>
  <c r="P168" i="3"/>
  <c r="P167" i="3"/>
  <c r="P166" i="3"/>
  <c r="P165" i="3"/>
  <c r="P164" i="3"/>
  <c r="P163" i="3"/>
  <c r="P162" i="3"/>
  <c r="P161" i="3"/>
  <c r="P160" i="3"/>
  <c r="P159" i="3"/>
  <c r="P158" i="3"/>
  <c r="P157" i="3"/>
  <c r="P156" i="3"/>
  <c r="P155" i="3"/>
  <c r="P154" i="3"/>
  <c r="P153" i="3"/>
  <c r="P152" i="3"/>
  <c r="P151" i="3"/>
  <c r="P150" i="3"/>
  <c r="P149" i="3"/>
  <c r="P148" i="3"/>
  <c r="P147" i="3"/>
  <c r="P146" i="3"/>
  <c r="P145" i="3"/>
  <c r="P144" i="3"/>
  <c r="P143" i="3"/>
  <c r="P142" i="3"/>
  <c r="P141" i="3"/>
  <c r="P140" i="3"/>
  <c r="P139" i="3"/>
  <c r="P138" i="3"/>
  <c r="P137" i="3"/>
  <c r="P136" i="3"/>
  <c r="P135" i="3"/>
  <c r="P134" i="3"/>
  <c r="P133" i="3"/>
  <c r="P132" i="3"/>
  <c r="P131" i="3"/>
  <c r="P130" i="3"/>
  <c r="P129" i="3"/>
  <c r="P128" i="3"/>
  <c r="P127" i="3"/>
  <c r="P126" i="3"/>
  <c r="P125" i="3"/>
  <c r="P124" i="3"/>
  <c r="P123" i="3"/>
  <c r="P122" i="3"/>
  <c r="P121" i="3"/>
  <c r="P120" i="3"/>
  <c r="P119" i="3"/>
  <c r="P118" i="3"/>
  <c r="P117" i="3"/>
  <c r="P116" i="3"/>
  <c r="P115" i="3"/>
  <c r="P114" i="3"/>
  <c r="P113" i="3"/>
  <c r="P112" i="3"/>
  <c r="P111" i="3"/>
  <c r="P110" i="3"/>
  <c r="P109" i="3"/>
  <c r="P108" i="3"/>
  <c r="P107" i="3"/>
  <c r="P106" i="3"/>
  <c r="P105" i="3"/>
  <c r="P104" i="3"/>
  <c r="P103" i="3"/>
  <c r="P102" i="3"/>
  <c r="P101" i="3"/>
  <c r="P100" i="3"/>
  <c r="P99" i="3"/>
  <c r="P98" i="3"/>
  <c r="P97" i="3"/>
  <c r="P96" i="3"/>
  <c r="P95" i="3"/>
  <c r="P94" i="3"/>
  <c r="P93" i="3"/>
  <c r="P92" i="3"/>
  <c r="P91" i="3"/>
  <c r="P90" i="3"/>
  <c r="P89" i="3"/>
  <c r="P88" i="3"/>
  <c r="P87" i="3"/>
  <c r="P86" i="3"/>
  <c r="P85" i="3"/>
  <c r="P84" i="3"/>
  <c r="P83" i="3"/>
  <c r="P82" i="3"/>
  <c r="P81" i="3"/>
  <c r="P80" i="3"/>
  <c r="P79" i="3"/>
  <c r="P78" i="3"/>
  <c r="P77" i="3"/>
  <c r="P76" i="3"/>
  <c r="P75" i="3"/>
  <c r="P74" i="3"/>
  <c r="P73" i="3"/>
  <c r="P72" i="3"/>
  <c r="P71" i="3"/>
  <c r="P70" i="3"/>
  <c r="P69" i="3"/>
  <c r="P68" i="3"/>
  <c r="P67" i="3"/>
  <c r="P66" i="3"/>
  <c r="P65" i="3"/>
  <c r="P64" i="3"/>
  <c r="P63" i="3"/>
  <c r="P62" i="3"/>
  <c r="P61" i="3"/>
  <c r="P60" i="3"/>
  <c r="P59" i="3"/>
  <c r="P58" i="3"/>
  <c r="P57" i="3"/>
  <c r="P56" i="3"/>
  <c r="P55" i="3"/>
  <c r="P54" i="3"/>
  <c r="P53" i="3"/>
  <c r="P52" i="3"/>
  <c r="P51" i="3"/>
  <c r="P50" i="3"/>
  <c r="P49" i="3"/>
  <c r="P48" i="3"/>
  <c r="P47" i="3"/>
  <c r="P46" i="3"/>
  <c r="P45" i="3"/>
  <c r="P44" i="3"/>
  <c r="P43" i="3"/>
  <c r="P42" i="3"/>
  <c r="P41" i="3"/>
  <c r="P40" i="3"/>
  <c r="P39" i="3"/>
  <c r="P38" i="3"/>
  <c r="P37" i="3"/>
  <c r="P36" i="3"/>
  <c r="P35" i="3"/>
  <c r="P34" i="3"/>
  <c r="P33" i="3"/>
  <c r="P32" i="3"/>
  <c r="P31" i="3"/>
  <c r="P30" i="3"/>
  <c r="P29" i="3"/>
  <c r="P28" i="3"/>
  <c r="P27" i="3"/>
  <c r="P26" i="3"/>
  <c r="P25" i="3"/>
  <c r="P24" i="3"/>
  <c r="P23" i="3"/>
  <c r="P22" i="3"/>
  <c r="P21" i="3"/>
  <c r="P20" i="3"/>
  <c r="P19" i="3"/>
  <c r="P18" i="3"/>
  <c r="P17" i="3"/>
  <c r="P16" i="3"/>
  <c r="P15" i="3"/>
  <c r="P14" i="3"/>
  <c r="P13" i="3"/>
  <c r="P12" i="3"/>
  <c r="P11" i="3"/>
  <c r="P10" i="3"/>
  <c r="P9" i="3"/>
  <c r="P7" i="3"/>
  <c r="I6" i="3"/>
  <c r="H12" i="10"/>
  <c r="L16" i="2"/>
  <c r="P6" i="3"/>
  <c r="H13" i="10"/>
  <c r="H15" i="10"/>
  <c r="H19" i="10"/>
  <c r="L15" i="2"/>
  <c r="L17" i="2"/>
  <c r="L19" i="2"/>
  <c r="L21" i="2"/>
  <c r="L13" i="2"/>
</calcChain>
</file>

<file path=xl/sharedStrings.xml><?xml version="1.0" encoding="utf-8"?>
<sst xmlns="http://schemas.openxmlformats.org/spreadsheetml/2006/main" count="887" uniqueCount="183">
  <si>
    <t>Name of Successor Agency:</t>
  </si>
  <si>
    <t>Total Outstanding Debt or Obligation</t>
  </si>
  <si>
    <t>Six-Month Total</t>
  </si>
  <si>
    <t>A</t>
  </si>
  <si>
    <t>B</t>
  </si>
  <si>
    <t>C</t>
  </si>
  <si>
    <t>D</t>
  </si>
  <si>
    <t>E</t>
  </si>
  <si>
    <t>H</t>
  </si>
  <si>
    <t>I</t>
  </si>
  <si>
    <t>J</t>
  </si>
  <si>
    <t>K</t>
  </si>
  <si>
    <t>Name</t>
  </si>
  <si>
    <t>Title</t>
  </si>
  <si>
    <t>Signature</t>
  </si>
  <si>
    <t>Date</t>
  </si>
  <si>
    <t>Project Area</t>
  </si>
  <si>
    <t>Funding Source</t>
  </si>
  <si>
    <t>Item #</t>
  </si>
  <si>
    <t>Project Name / Debt Obligation</t>
  </si>
  <si>
    <t>Contract/Agreement Execution Date</t>
  </si>
  <si>
    <t>Contract/Agreement Termination Date</t>
  </si>
  <si>
    <t>Payee</t>
  </si>
  <si>
    <t>Description/Project Scope</t>
  </si>
  <si>
    <t>Bond Proceeds</t>
  </si>
  <si>
    <t>Reserve Balance</t>
  </si>
  <si>
    <t>RPTTF</t>
  </si>
  <si>
    <t>Notes/Comments</t>
  </si>
  <si>
    <t>/s/</t>
  </si>
  <si>
    <t>Fund Sources</t>
  </si>
  <si>
    <t>Obligation Type</t>
  </si>
  <si>
    <t xml:space="preserve">Admin </t>
  </si>
  <si>
    <t>Non-Admin</t>
  </si>
  <si>
    <t>Other Funds</t>
  </si>
  <si>
    <t>Name of County:</t>
  </si>
  <si>
    <t>SA Comments</t>
  </si>
  <si>
    <t>CAC Comments</t>
  </si>
  <si>
    <t xml:space="preserve">Project Name / Debt Obligation </t>
  </si>
  <si>
    <t>Admin</t>
  </si>
  <si>
    <t>F</t>
  </si>
  <si>
    <t>G</t>
  </si>
  <si>
    <t>Miscellaneous</t>
  </si>
  <si>
    <t>Obligation Types</t>
  </si>
  <si>
    <t>Comments</t>
  </si>
  <si>
    <t>Bonds Issued on or before 12/31/10</t>
  </si>
  <si>
    <t>Bonds Issued on or after 01/01/11</t>
  </si>
  <si>
    <t>Bond Proceeds Funding (ROPS Detail)</t>
  </si>
  <si>
    <t>Reserve Balance Funding (ROPS Detail)</t>
  </si>
  <si>
    <t>Other Funding (ROPS Detail)</t>
  </si>
  <si>
    <t>Non-Administrative Costs (ROPS Detail)</t>
  </si>
  <si>
    <t>Administrative Costs (ROPS Detail)</t>
  </si>
  <si>
    <t>L</t>
  </si>
  <si>
    <t>M</t>
  </si>
  <si>
    <t>N</t>
  </si>
  <si>
    <t xml:space="preserve">Authorized </t>
  </si>
  <si>
    <t xml:space="preserve">Actual </t>
  </si>
  <si>
    <t>Enforceable Obligations funded with RPTTF (E):</t>
  </si>
  <si>
    <t>Other</t>
  </si>
  <si>
    <t>Enforceable Obligations Funded with RPTTF Funding (F+G):</t>
  </si>
  <si>
    <t xml:space="preserve">Current Period Requested Funding for Outstanding Debt or Obligation </t>
  </si>
  <si>
    <t xml:space="preserve">Successor Agency Self-Reported Prior Period Adjustment to Current Period RPTTF Requested Funding </t>
  </si>
  <si>
    <t>Adjusted Current Period RPTTF Requested Funding (I-J)</t>
  </si>
  <si>
    <t xml:space="preserve">County Auditor Controller Reported Prior Period Adjustment to Current Period RPTTF Requested Funding </t>
  </si>
  <si>
    <t>Adjusted Current Period RPTTF Requested Funding (L-M)</t>
  </si>
  <si>
    <t>Enforceable Obligations Funded with Non-Redevelopment Property Tax Trust Fund (RPTTF) Funding Sources (B+C+D):</t>
  </si>
  <si>
    <t>Non-RPTTF Expenditures</t>
  </si>
  <si>
    <t>RPTTF Expenditures</t>
  </si>
  <si>
    <t>O</t>
  </si>
  <si>
    <t>P</t>
  </si>
  <si>
    <t>Q</t>
  </si>
  <si>
    <t>R</t>
  </si>
  <si>
    <t>S</t>
  </si>
  <si>
    <t>T</t>
  </si>
  <si>
    <t>U</t>
  </si>
  <si>
    <t>V</t>
  </si>
  <si>
    <t>W</t>
  </si>
  <si>
    <t>Non-Redevelopment Property Tax Trust Fund 
(Non-RPTTF)</t>
  </si>
  <si>
    <t xml:space="preserve">Non-Admin CAC </t>
  </si>
  <si>
    <t>X</t>
  </si>
  <si>
    <t>Y</t>
  </si>
  <si>
    <t>Z</t>
  </si>
  <si>
    <t>AA</t>
  </si>
  <si>
    <t>Admin CAC</t>
  </si>
  <si>
    <t>Net Lesser of Authorized / Available</t>
  </si>
  <si>
    <t>No entry required</t>
  </si>
  <si>
    <t>Retired</t>
  </si>
  <si>
    <t>Admin Costs</t>
  </si>
  <si>
    <t>Bonds Issued After 12/31/10</t>
  </si>
  <si>
    <t>Bonds Issued On or Before 12/31/10</t>
  </si>
  <si>
    <t>Business Incentive Agreements</t>
  </si>
  <si>
    <t>City/County Loans After 6/27/11</t>
  </si>
  <si>
    <t>City/County Loans On or Before 6/27/11</t>
  </si>
  <si>
    <t>Dissolution Audits</t>
  </si>
  <si>
    <t>Fees</t>
  </si>
  <si>
    <t>Improvement/Infrastructure</t>
  </si>
  <si>
    <t>Legal</t>
  </si>
  <si>
    <t>Litigation</t>
  </si>
  <si>
    <t>OPA/DDA/Construction</t>
  </si>
  <si>
    <t>Professional Services</t>
  </si>
  <si>
    <t>Project Management Costs</t>
  </si>
  <si>
    <t>Property Dispositions</t>
  </si>
  <si>
    <t>Property Maintenance</t>
  </si>
  <si>
    <t>Remediation</t>
  </si>
  <si>
    <t>Reserves</t>
  </si>
  <si>
    <t>Revenue Bonds Issued After 12/31/10</t>
  </si>
  <si>
    <t>Revenue Bonds Issued On or Before 12/31/10</t>
  </si>
  <si>
    <t>SERAF/ERAF</t>
  </si>
  <si>
    <t>Third-Party Loans</t>
  </si>
  <si>
    <t>Unfunded Liabilities</t>
  </si>
  <si>
    <t>RPTTF Shortfall</t>
  </si>
  <si>
    <t xml:space="preserve">Difference </t>
  </si>
  <si>
    <t>Net Difference</t>
  </si>
  <si>
    <t>Cash Balance Information by ROPS Period</t>
  </si>
  <si>
    <r>
      <t xml:space="preserve">Difference 
</t>
    </r>
    <r>
      <rPr>
        <sz val="10"/>
        <rFont val="Arial"/>
        <family val="2"/>
      </rPr>
      <t>(If K is less than L, the difference is zero)</t>
    </r>
  </si>
  <si>
    <t>Net Difference
(M+R)</t>
  </si>
  <si>
    <r>
      <t xml:space="preserve">Ending Actual Available Cash Balance 
</t>
    </r>
    <r>
      <rPr>
        <sz val="10"/>
        <rFont val="Arial"/>
        <family val="2"/>
      </rPr>
      <t>C to G = (1 + 2 - 3 - 4), H = (1 + 2 - 3 - 4 - 5)</t>
    </r>
  </si>
  <si>
    <t>Ending Estimated Available Cash Balance (7 + 8 - 9 -10)</t>
  </si>
  <si>
    <t>AB</t>
  </si>
  <si>
    <r>
      <t xml:space="preserve">Difference
</t>
    </r>
    <r>
      <rPr>
        <sz val="10"/>
        <rFont val="Arial"/>
        <family val="2"/>
      </rPr>
      <t>(If total actual exceeds total authorized, the total difference is zero)</t>
    </r>
  </si>
  <si>
    <t>Less Prior Period Adjustment (Report of Prior Period Adjustments Column S)</t>
  </si>
  <si>
    <t>Less Prior Period Adjustment (Report of Prior Period Adjustments Column AA)</t>
  </si>
  <si>
    <t>Certification of Oversight Board Chairman:
Pursuant to Section 34177 (m) of the Health and Safety code, I hereby certify that the above is a true and accurate Recognized Obligation Payment Schedule for the above named agency.</t>
  </si>
  <si>
    <t xml:space="preserve">Non-Admin 
and 
Admin </t>
  </si>
  <si>
    <t>Housing Entity Admin Cost</t>
  </si>
  <si>
    <t>Refunding Bonds Issued After 6/27/12</t>
  </si>
  <si>
    <t xml:space="preserve">Rent,
Grants,
Interest, Etc. </t>
  </si>
  <si>
    <r>
      <t>Prior ROPS period balances and DDR RPTTF balances retained</t>
    </r>
    <r>
      <rPr>
        <sz val="10"/>
        <color rgb="FF0070C0"/>
        <rFont val="Arial"/>
        <family val="2"/>
      </rPr>
      <t xml:space="preserve"> </t>
    </r>
  </si>
  <si>
    <t>Prior ROPS RPTTF distributed as reserve for future period(s)</t>
  </si>
  <si>
    <t>LMIHF Loans</t>
  </si>
  <si>
    <t>Bonds Reimbursement Agreements</t>
  </si>
  <si>
    <r>
      <t xml:space="preserve">Net SA Non-Admin 
and Admin PPA </t>
    </r>
    <r>
      <rPr>
        <i/>
        <sz val="10"/>
        <rFont val="Arial"/>
        <family val="2"/>
      </rPr>
      <t xml:space="preserve">(Amount Used to Offset ROPS </t>
    </r>
    <r>
      <rPr>
        <i/>
        <sz val="10"/>
        <color rgb="FFFF0000"/>
        <rFont val="Arial"/>
        <family val="2"/>
      </rPr>
      <t xml:space="preserve">15-16B </t>
    </r>
    <r>
      <rPr>
        <i/>
        <sz val="10"/>
        <rFont val="Arial"/>
        <family val="2"/>
      </rPr>
      <t>Requested RPTTF)</t>
    </r>
  </si>
  <si>
    <r>
      <t xml:space="preserve">Net CAC Non-Admin and Admin PPA
 (Amount Used to Offset ROPS </t>
    </r>
    <r>
      <rPr>
        <b/>
        <sz val="10"/>
        <color rgb="FFFF0000"/>
        <rFont val="Arial"/>
        <family val="2"/>
      </rPr>
      <t xml:space="preserve">15-16B </t>
    </r>
    <r>
      <rPr>
        <b/>
        <sz val="10"/>
        <rFont val="Arial"/>
        <family val="2"/>
      </rPr>
      <t>Requested RPTTF)</t>
    </r>
  </si>
  <si>
    <r>
      <rPr>
        <b/>
        <sz val="12"/>
        <color theme="1"/>
        <rFont val="Arial"/>
        <family val="2"/>
      </rPr>
      <t>Recognized Obligation Payment Schedule (ROPS 15-16B) - Summary</t>
    </r>
    <r>
      <rPr>
        <b/>
        <sz val="10"/>
        <color theme="1"/>
        <rFont val="Arial"/>
        <family val="2"/>
      </rPr>
      <t xml:space="preserve">
</t>
    </r>
    <r>
      <rPr>
        <sz val="10"/>
        <color theme="1"/>
        <rFont val="Arial"/>
        <family val="2"/>
      </rPr>
      <t>Filed for the January 1, 2016 through June 30, 2016 Period</t>
    </r>
  </si>
  <si>
    <t>Total Current Period Enforceable Obligations (A+E):</t>
  </si>
  <si>
    <t>ROPS 14-15B Actuals (01/01/15 - 06/30/15)</t>
  </si>
  <si>
    <r>
      <rPr>
        <b/>
        <sz val="10"/>
        <color theme="1"/>
        <rFont val="Arial"/>
        <family val="2"/>
      </rPr>
      <t>Beginning Available Cash Balance (Actual 01/01/15)</t>
    </r>
    <r>
      <rPr>
        <sz val="10"/>
        <color theme="1"/>
        <rFont val="Arial"/>
        <family val="2"/>
      </rPr>
      <t xml:space="preserve">
</t>
    </r>
  </si>
  <si>
    <r>
      <rPr>
        <b/>
        <sz val="10"/>
        <color theme="1"/>
        <rFont val="Arial"/>
        <family val="2"/>
      </rPr>
      <t xml:space="preserve">Revenue/Income (Actual 06/30/15) 
</t>
    </r>
    <r>
      <rPr>
        <sz val="10"/>
        <color theme="1"/>
        <rFont val="Arial"/>
        <family val="2"/>
      </rPr>
      <t>RPTTF amounts should tie to the ROPS 14-15B distribution from the County Auditor-Controller during January 2015</t>
    </r>
  </si>
  <si>
    <r>
      <rPr>
        <b/>
        <sz val="10"/>
        <color theme="1"/>
        <rFont val="Arial"/>
        <family val="2"/>
      </rPr>
      <t xml:space="preserve">Expenditures for ROPS 14-15B Enforceable Obligations (Actual 06/30/15)
</t>
    </r>
    <r>
      <rPr>
        <sz val="10"/>
        <color theme="1"/>
        <rFont val="Arial"/>
        <family val="2"/>
      </rPr>
      <t xml:space="preserve">RPTTF amounts, H3 plus H4 should equal total reported actual expenditures in the Report of PPA, Columns L and Q  </t>
    </r>
  </si>
  <si>
    <r>
      <t xml:space="preserve">Retention of Available Cash Balance (Actual 06/30/15) 
</t>
    </r>
    <r>
      <rPr>
        <sz val="10"/>
        <color theme="1"/>
        <rFont val="Arial"/>
        <family val="2"/>
      </rPr>
      <t>RPTTF amount retained should only include the amounts distributed as reserve for future period(s)</t>
    </r>
  </si>
  <si>
    <r>
      <t xml:space="preserve">ROPS 14-15B RPTTF Prior Period Adjustment 
</t>
    </r>
    <r>
      <rPr>
        <sz val="10"/>
        <color theme="1"/>
        <rFont val="Arial"/>
        <family val="2"/>
      </rPr>
      <t>RPTTF amount should tie to the self-reported ROPS 14-15B PPA in the Report of PPA, Column S</t>
    </r>
  </si>
  <si>
    <t>ROPS 15-16A Estimate (07/01/15 - 12/31/15)</t>
  </si>
  <si>
    <t>Beginning Available Cash Balance (Actual 07/01/15) 
(C, D, E, G = 4 + 6, F = H4 + F4 + F6, and H = 5 + 6)</t>
  </si>
  <si>
    <r>
      <rPr>
        <b/>
        <sz val="10"/>
        <color theme="1"/>
        <rFont val="Arial"/>
        <family val="2"/>
      </rPr>
      <t>Retention of Available Cash Balance (Estimate 12/31/15)</t>
    </r>
    <r>
      <rPr>
        <sz val="10"/>
        <color theme="1"/>
        <rFont val="Arial"/>
        <family val="2"/>
      </rPr>
      <t xml:space="preserve"> 
RPTTF amount retained should only include the amounts distributed as reserve for future period(s)</t>
    </r>
  </si>
  <si>
    <r>
      <rPr>
        <b/>
        <sz val="12"/>
        <color theme="1"/>
        <rFont val="Arial"/>
        <family val="2"/>
      </rPr>
      <t>ROPS 14-15B Successor Agency (SA) Self-reported Prior Period Adjustments (PPA):</t>
    </r>
    <r>
      <rPr>
        <sz val="10"/>
        <color theme="1"/>
        <rFont val="Arial"/>
        <family val="2"/>
      </rPr>
      <t xml:space="preserve"> </t>
    </r>
    <r>
      <rPr>
        <sz val="12"/>
        <color theme="1"/>
        <rFont val="Arial"/>
        <family val="2"/>
      </rPr>
      <t xml:space="preserve">Pursuant to HSC Section 34186 (a), SAs are required to report the differences between their actual available funding and their actual expenditures for the ROPS 14-15B (January through June 2015) period.  The amount of Redevelopment Property Tax Trust Fund (RPTTF) approved for the ROPS 15-16B (January through June 2016) period will be offset by the SA’s self-reported ROPS 14-15B prior period adjustment. HSC Section 34186 (a) also specifies that the prior period adjustments self-reported by SAs are subject to audit by the county auditor-controller (CAC) and the State Controller.  </t>
    </r>
  </si>
  <si>
    <r>
      <rPr>
        <b/>
        <sz val="10"/>
        <color theme="1"/>
        <rFont val="Arial"/>
        <family val="2"/>
      </rPr>
      <t xml:space="preserve">Available
RPTTF </t>
    </r>
    <r>
      <rPr>
        <sz val="10"/>
        <color theme="1"/>
        <rFont val="Arial"/>
        <family val="2"/>
      </rPr>
      <t xml:space="preserve">
(ROPS 14-15B distributed + all other available as of 01/1/15)</t>
    </r>
  </si>
  <si>
    <r>
      <rPr>
        <b/>
        <sz val="12"/>
        <color theme="1"/>
        <rFont val="Arial"/>
        <family val="2"/>
      </rPr>
      <t xml:space="preserve">ROPS 14-15B CAC PPA: </t>
    </r>
    <r>
      <rPr>
        <sz val="12"/>
        <color theme="1"/>
        <rFont val="Arial"/>
        <family val="2"/>
      </rPr>
      <t xml:space="preserve">To be completed by the CAC upon submittal of the ROPS 15-16B by the SA to Finance and the CAC.  Note that CACs will need to enter their own formulas at the line item level pursuant to the manner in which they calculate the PPA.  Also note that the Admin amounts do not need to be listed at the line item level and may be entered as a lump sum. </t>
    </r>
  </si>
  <si>
    <r>
      <t xml:space="preserve">Pursuant to Health and Safety Code section 34177 (l), Redevelopment Property Tax Trust Fund (RPTTF) may be listed as a source of payment on the ROPS, but only to the extent no other funding source is available or when payment from property tax revenues is required by an enforceable obligation.  For tips on how to complete the Report of Cash Balances Form, see </t>
    </r>
    <r>
      <rPr>
        <u/>
        <sz val="12"/>
        <color rgb="FF0000FF"/>
        <rFont val="Calibri"/>
        <scheme val="minor"/>
      </rPr>
      <t>Cash Balance Tips Sheet</t>
    </r>
  </si>
  <si>
    <r>
      <rPr>
        <b/>
        <sz val="10"/>
        <color theme="1"/>
        <rFont val="Arial"/>
        <family val="2"/>
      </rPr>
      <t>Revenue/Income (Estimate 12/31/15)</t>
    </r>
    <r>
      <rPr>
        <sz val="10"/>
        <color theme="1"/>
        <rFont val="Arial"/>
        <family val="2"/>
      </rPr>
      <t xml:space="preserve">
RPTTF amounts should tie to the ROPS 15-16A distribution from the County Auditor-Controller during June 2015</t>
    </r>
  </si>
  <si>
    <t>Expenditures for ROPS 15-16A Enforceable Obligations (Estimate 12/31/15)</t>
  </si>
  <si>
    <t>Huron</t>
  </si>
  <si>
    <t>Fresno</t>
  </si>
  <si>
    <t>Huron Recognized Obligation Payment Schedule (ROPS 15-16B) - ROPS Detail
January 1, 2016 through June 30, 2016
(Report Amounts in Whole Dollars)</t>
  </si>
  <si>
    <t>2011 Tax Revenue Bond</t>
  </si>
  <si>
    <t>BNY Melon</t>
  </si>
  <si>
    <t>Bond Issued Non Housing</t>
  </si>
  <si>
    <t>City of Huron</t>
  </si>
  <si>
    <t>2007 Tax Allocation Bond</t>
  </si>
  <si>
    <t>Bond Issued Non Housing/Housing</t>
  </si>
  <si>
    <t>Contract for Legal/Consulting Services</t>
  </si>
  <si>
    <t>Neal Constanzo</t>
  </si>
  <si>
    <t>Contract for Consulting Services</t>
  </si>
  <si>
    <t>Mark Albert</t>
  </si>
  <si>
    <t>Audit</t>
  </si>
  <si>
    <t>VPC &amp; JQC</t>
  </si>
  <si>
    <t>Other Consulting, Finance &amp; Accounting Services</t>
  </si>
  <si>
    <t>Employee Costs</t>
  </si>
  <si>
    <t>Employees of Agency</t>
  </si>
  <si>
    <t>Payroll for Employees</t>
  </si>
  <si>
    <t>Agency Services &amp; Supplies</t>
  </si>
  <si>
    <t>Various</t>
  </si>
  <si>
    <t>Insurance, Utilities, Office Supplies and Misc/Others</t>
  </si>
  <si>
    <t>Huron Recognized Obligation Payment Schedule (ROPS 15-16B) - Report of Prior Period Adjustments
Reported for the ROPS 14-15B (January 1, 2015 through June 30, 2015) Period Pursuant to Health and Safety Code (HSC) section 34186 (a)
(Report Amounts in Whole Dollars)</t>
  </si>
  <si>
    <t>Huron Recognized Obligation Payment Schedule (ROPS 15-16B) - Report of Cash Balances
(Report Amounts in Whole Dollars)</t>
  </si>
  <si>
    <t>Huron Recognized Obligation Payment Schedule (ROPS 15-16B) - Notes 
January 1, 2016 through June 30, 2016</t>
  </si>
  <si>
    <t>ROPS 13-14B</t>
  </si>
  <si>
    <t>ROPS 14-15A</t>
  </si>
  <si>
    <t>ROPS 14-15B</t>
  </si>
  <si>
    <t>ROPS 15-16A</t>
  </si>
  <si>
    <t>BNY Melon Service Fee</t>
  </si>
  <si>
    <t xml:space="preserve">BNY Melon </t>
  </si>
  <si>
    <t>Service Fee</t>
  </si>
  <si>
    <t>Tom Skinner</t>
  </si>
  <si>
    <t>Chairperson</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</si>
</sst>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5" formatCode="&quot;$&quot;#,##0_);\(&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_);_(* \(#,##0\);_(* &quot;-&quot;??_);_(@_)"/>
    <numFmt numFmtId="165" formatCode="m/d/yyyy;@"/>
  </numFmts>
  <fonts count="30" x14ac:knownFonts="1">
    <font>
      <sz val="12"/>
      <color theme="1"/>
      <name val="Calibri"/>
      <family val="2"/>
      <scheme val="minor"/>
    </font>
    <font>
      <sz val="10"/>
      <color theme="1"/>
      <name val="Arial"/>
      <family val="2"/>
    </font>
    <font>
      <sz val="10"/>
      <color theme="1"/>
      <name val="Arial"/>
      <family val="2"/>
    </font>
    <font>
      <sz val="10"/>
      <color theme="1"/>
      <name val="Arial"/>
      <family val="2"/>
    </font>
    <font>
      <sz val="10"/>
      <color theme="1"/>
      <name val="Arial"/>
      <family val="2"/>
    </font>
    <font>
      <sz val="10"/>
      <name val="Arial"/>
      <family val="2"/>
    </font>
    <font>
      <sz val="8"/>
      <name val="Calibri"/>
      <family val="2"/>
    </font>
    <font>
      <sz val="10"/>
      <name val="Arial"/>
      <family val="2"/>
    </font>
    <font>
      <b/>
      <sz val="10"/>
      <name val="Arial"/>
      <family val="2"/>
    </font>
    <font>
      <b/>
      <sz val="12"/>
      <name val="Arial"/>
      <family val="2"/>
    </font>
    <font>
      <sz val="12"/>
      <color theme="1"/>
      <name val="Calibri"/>
      <family val="2"/>
      <scheme val="minor"/>
    </font>
    <font>
      <sz val="10"/>
      <color theme="1"/>
      <name val="Arial"/>
      <family val="2"/>
    </font>
    <font>
      <sz val="11"/>
      <color theme="1"/>
      <name val="Calibri"/>
      <family val="2"/>
      <scheme val="minor"/>
    </font>
    <font>
      <b/>
      <sz val="10"/>
      <color theme="1"/>
      <name val="Arial"/>
      <family val="2"/>
    </font>
    <font>
      <sz val="10"/>
      <color rgb="FFFF0000"/>
      <name val="Arial"/>
      <family val="2"/>
    </font>
    <font>
      <u/>
      <sz val="10"/>
      <color theme="1"/>
      <name val="Arial"/>
      <family val="2"/>
    </font>
    <font>
      <sz val="10"/>
      <color rgb="FFC00000"/>
      <name val="Arial"/>
      <family val="2"/>
    </font>
    <font>
      <b/>
      <sz val="12"/>
      <color theme="1"/>
      <name val="Calibri"/>
      <family val="2"/>
      <scheme val="minor"/>
    </font>
    <font>
      <b/>
      <sz val="10"/>
      <color rgb="FFFF0000"/>
      <name val="Arial"/>
      <family val="2"/>
    </font>
    <font>
      <sz val="12"/>
      <name val="Calibri"/>
      <family val="2"/>
      <scheme val="minor"/>
    </font>
    <font>
      <b/>
      <sz val="12"/>
      <color theme="1"/>
      <name val="Arial"/>
      <family val="2"/>
    </font>
    <font>
      <i/>
      <sz val="10"/>
      <name val="Arial"/>
      <family val="2"/>
    </font>
    <font>
      <sz val="14"/>
      <name val="Arial"/>
      <family val="2"/>
    </font>
    <font>
      <u/>
      <sz val="12"/>
      <color theme="10"/>
      <name val="Calibri"/>
      <family val="2"/>
      <scheme val="minor"/>
    </font>
    <font>
      <u/>
      <sz val="12"/>
      <color theme="11"/>
      <name val="Calibri"/>
      <family val="2"/>
      <scheme val="minor"/>
    </font>
    <font>
      <sz val="12"/>
      <color theme="1"/>
      <name val="Arial"/>
      <family val="2"/>
    </font>
    <font>
      <sz val="10"/>
      <color rgb="FF0070C0"/>
      <name val="Arial"/>
      <family val="2"/>
    </font>
    <font>
      <i/>
      <sz val="10"/>
      <color rgb="FFFF0000"/>
      <name val="Arial"/>
      <family val="2"/>
    </font>
    <font>
      <sz val="14"/>
      <color theme="1"/>
      <name val="Arial"/>
    </font>
    <font>
      <u/>
      <sz val="12"/>
      <color rgb="FF0000FF"/>
      <name val="Calibri"/>
      <scheme val="minor"/>
    </font>
  </fonts>
  <fills count="7">
    <fill>
      <patternFill patternType="none"/>
    </fill>
    <fill>
      <patternFill patternType="gray125"/>
    </fill>
    <fill>
      <patternFill patternType="solid">
        <fgColor theme="6"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6" tint="0.39997558519241921"/>
        <bgColor indexed="64"/>
      </patternFill>
    </fill>
  </fills>
  <borders count="49">
    <border>
      <left/>
      <right/>
      <top/>
      <bottom/>
      <diagonal/>
    </border>
    <border>
      <left style="thin">
        <color auto="1"/>
      </left>
      <right style="thin">
        <color auto="1"/>
      </right>
      <top style="thin">
        <color auto="1"/>
      </top>
      <bottom style="thin">
        <color auto="1"/>
      </bottom>
      <diagonal/>
    </border>
    <border>
      <left/>
      <right/>
      <top style="double">
        <color auto="1"/>
      </top>
      <bottom style="thin">
        <color auto="1"/>
      </bottom>
      <diagonal/>
    </border>
    <border>
      <left/>
      <right/>
      <top style="thin">
        <color auto="1"/>
      </top>
      <bottom style="thin">
        <color auto="1"/>
      </bottom>
      <diagonal/>
    </border>
    <border>
      <left/>
      <right/>
      <top/>
      <bottom style="thin">
        <color auto="1"/>
      </bottom>
      <diagonal/>
    </border>
    <border>
      <left/>
      <right/>
      <top style="thin">
        <color auto="1"/>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top/>
      <bottom style="double">
        <color auto="1"/>
      </bottom>
      <diagonal/>
    </border>
    <border>
      <left style="thin">
        <color auto="1"/>
      </left>
      <right/>
      <top style="double">
        <color auto="1"/>
      </top>
      <bottom style="thin">
        <color auto="1"/>
      </bottom>
      <diagonal/>
    </border>
    <border>
      <left/>
      <right style="thin">
        <color auto="1"/>
      </right>
      <top style="double">
        <color auto="1"/>
      </top>
      <bottom style="thin">
        <color auto="1"/>
      </bottom>
      <diagonal/>
    </border>
    <border>
      <left style="thin">
        <color auto="1"/>
      </left>
      <right/>
      <top style="thin">
        <color auto="1"/>
      </top>
      <bottom style="double">
        <color auto="1"/>
      </bottom>
      <diagonal/>
    </border>
    <border>
      <left/>
      <right/>
      <top style="thin">
        <color auto="1"/>
      </top>
      <bottom style="double">
        <color auto="1"/>
      </bottom>
      <diagonal/>
    </border>
    <border>
      <left/>
      <right style="thin">
        <color auto="1"/>
      </right>
      <top style="thin">
        <color auto="1"/>
      </top>
      <bottom style="double">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hair">
        <color auto="1"/>
      </right>
      <top/>
      <bottom/>
      <diagonal/>
    </border>
    <border>
      <left style="hair">
        <color auto="1"/>
      </left>
      <right style="thin">
        <color auto="1"/>
      </right>
      <top/>
      <bottom/>
      <diagonal/>
    </border>
    <border>
      <left style="thin">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thin">
        <color auto="1"/>
      </left>
      <right/>
      <top style="medium">
        <color auto="1"/>
      </top>
      <bottom style="thin">
        <color auto="1"/>
      </bottom>
      <diagonal/>
    </border>
    <border>
      <left/>
      <right style="thin">
        <color auto="1"/>
      </right>
      <top style="medium">
        <color auto="1"/>
      </top>
      <bottom style="thin">
        <color auto="1"/>
      </bottom>
      <diagonal/>
    </border>
    <border>
      <left/>
      <right style="thin">
        <color auto="1"/>
      </right>
      <top style="thin">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style="thin">
        <color auto="1"/>
      </bottom>
      <diagonal/>
    </border>
    <border>
      <left style="thin">
        <color auto="1"/>
      </left>
      <right style="medium">
        <color auto="1"/>
      </right>
      <top style="medium">
        <color auto="1"/>
      </top>
      <bottom style="medium">
        <color auto="1"/>
      </bottom>
      <diagonal/>
    </border>
    <border>
      <left style="thin">
        <color auto="1"/>
      </left>
      <right/>
      <top style="thin">
        <color auto="1"/>
      </top>
      <bottom style="medium">
        <color auto="1"/>
      </bottom>
      <diagonal/>
    </border>
    <border>
      <left style="thin">
        <color auto="1"/>
      </left>
      <right style="medium">
        <color auto="1"/>
      </right>
      <top/>
      <bottom style="thin">
        <color auto="1"/>
      </bottom>
      <diagonal/>
    </border>
    <border>
      <left style="thin">
        <color auto="1"/>
      </left>
      <right style="medium">
        <color auto="1"/>
      </right>
      <top/>
      <bottom style="medium">
        <color auto="1"/>
      </bottom>
      <diagonal/>
    </border>
    <border>
      <left style="medium">
        <color auto="1"/>
      </left>
      <right/>
      <top/>
      <bottom style="medium">
        <color auto="1"/>
      </bottom>
      <diagonal/>
    </border>
    <border>
      <left/>
      <right/>
      <top/>
      <bottom style="medium">
        <color auto="1"/>
      </bottom>
      <diagonal/>
    </border>
    <border>
      <left style="medium">
        <color auto="1"/>
      </left>
      <right style="thin">
        <color auto="1"/>
      </right>
      <top/>
      <bottom style="thin">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medium">
        <color auto="1"/>
      </left>
      <right style="medium">
        <color auto="1"/>
      </right>
      <top style="thin">
        <color auto="1"/>
      </top>
      <bottom/>
      <diagonal/>
    </border>
    <border>
      <left style="thin">
        <color auto="1"/>
      </left>
      <right style="thin">
        <color auto="1"/>
      </right>
      <top/>
      <bottom/>
      <diagonal/>
    </border>
  </borders>
  <cellStyleXfs count="13">
    <xf numFmtId="0" fontId="0" fillId="0" borderId="0"/>
    <xf numFmtId="43" fontId="10" fillId="0" borderId="0" applyFont="0" applyFill="0" applyBorder="0" applyAlignment="0" applyProtection="0"/>
    <xf numFmtId="44" fontId="10" fillId="0" borderId="0" applyFont="0" applyFill="0" applyBorder="0" applyAlignment="0" applyProtection="0"/>
    <xf numFmtId="39" fontId="5" fillId="0" borderId="0"/>
    <xf numFmtId="39" fontId="5" fillId="0" borderId="0"/>
    <xf numFmtId="39" fontId="5" fillId="0" borderId="0"/>
    <xf numFmtId="0" fontId="12" fillId="0" borderId="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cellStyleXfs>
  <cellXfs count="317">
    <xf numFmtId="0" fontId="0" fillId="0" borderId="0" xfId="0"/>
    <xf numFmtId="0" fontId="11" fillId="0" borderId="0" xfId="0" applyFont="1" applyProtection="1"/>
    <xf numFmtId="0" fontId="11" fillId="0" borderId="0" xfId="0" applyFont="1" applyAlignment="1" applyProtection="1">
      <alignment vertical="top"/>
    </xf>
    <xf numFmtId="49" fontId="8" fillId="0" borderId="1" xfId="0" applyNumberFormat="1" applyFont="1" applyBorder="1" applyAlignment="1" applyProtection="1">
      <alignment horizontal="left" vertical="top" wrapText="1"/>
      <protection locked="0"/>
    </xf>
    <xf numFmtId="0" fontId="11" fillId="0" borderId="0" xfId="0" applyFont="1" applyFill="1" applyProtection="1"/>
    <xf numFmtId="42" fontId="7" fillId="2" borderId="1" xfId="3" applyNumberFormat="1" applyFont="1" applyFill="1" applyBorder="1" applyAlignment="1" applyProtection="1">
      <alignment vertical="top"/>
    </xf>
    <xf numFmtId="0" fontId="11" fillId="0" borderId="0" xfId="0" applyFont="1" applyAlignment="1" applyProtection="1">
      <alignment horizontal="left"/>
    </xf>
    <xf numFmtId="0" fontId="11" fillId="0" borderId="0" xfId="0" applyFont="1" applyBorder="1" applyAlignment="1" applyProtection="1">
      <alignment horizontal="left"/>
    </xf>
    <xf numFmtId="0" fontId="5" fillId="0" borderId="0" xfId="6" applyFont="1" applyBorder="1" applyAlignment="1" applyProtection="1">
      <alignment vertical="center"/>
    </xf>
    <xf numFmtId="0" fontId="5" fillId="0" borderId="0" xfId="0" applyFont="1" applyBorder="1" applyAlignment="1" applyProtection="1">
      <alignment vertical="center"/>
    </xf>
    <xf numFmtId="0" fontId="11" fillId="0" borderId="0" xfId="0" applyFont="1" applyAlignment="1" applyProtection="1"/>
    <xf numFmtId="0" fontId="8" fillId="0" borderId="0" xfId="6" applyFont="1" applyBorder="1" applyAlignment="1" applyProtection="1"/>
    <xf numFmtId="0" fontId="5" fillId="0" borderId="0" xfId="6" applyFont="1" applyBorder="1" applyAlignment="1" applyProtection="1"/>
    <xf numFmtId="0" fontId="5" fillId="0" borderId="0" xfId="0" applyFont="1" applyBorder="1" applyAlignment="1" applyProtection="1"/>
    <xf numFmtId="0" fontId="5" fillId="0" borderId="0" xfId="6" applyFont="1" applyBorder="1" applyAlignment="1" applyProtection="1">
      <alignment horizontal="right"/>
    </xf>
    <xf numFmtId="49" fontId="8" fillId="3" borderId="2" xfId="6" applyNumberFormat="1" applyFont="1" applyFill="1" applyBorder="1" applyAlignment="1" applyProtection="1"/>
    <xf numFmtId="0" fontId="5" fillId="3" borderId="3" xfId="6" applyFont="1" applyFill="1" applyBorder="1" applyAlignment="1" applyProtection="1"/>
    <xf numFmtId="49" fontId="8" fillId="3" borderId="0" xfId="6" applyNumberFormat="1" applyFont="1" applyFill="1" applyBorder="1" applyAlignment="1" applyProtection="1"/>
    <xf numFmtId="0" fontId="5" fillId="3" borderId="0" xfId="6" applyFont="1" applyFill="1" applyBorder="1" applyAlignment="1" applyProtection="1"/>
    <xf numFmtId="42" fontId="5" fillId="2" borderId="1" xfId="2" applyNumberFormat="1" applyFont="1" applyFill="1" applyBorder="1" applyAlignment="1" applyProtection="1">
      <alignment horizontal="right"/>
    </xf>
    <xf numFmtId="0" fontId="15" fillId="0" borderId="0" xfId="0" applyFont="1" applyFill="1" applyProtection="1"/>
    <xf numFmtId="0" fontId="11" fillId="0" borderId="0" xfId="0" applyFont="1" applyBorder="1" applyAlignment="1" applyProtection="1">
      <alignment horizontal="center"/>
    </xf>
    <xf numFmtId="0" fontId="5" fillId="0" borderId="4" xfId="6" applyFont="1" applyBorder="1" applyAlignment="1" applyProtection="1"/>
    <xf numFmtId="0" fontId="8" fillId="0" borderId="4" xfId="6" quotePrefix="1" applyFont="1" applyBorder="1" applyAlignment="1" applyProtection="1">
      <alignment horizontal="right"/>
    </xf>
    <xf numFmtId="0" fontId="5" fillId="0" borderId="5" xfId="6" applyFont="1" applyBorder="1" applyAlignment="1" applyProtection="1"/>
    <xf numFmtId="0" fontId="5" fillId="0" borderId="0" xfId="0" applyFont="1" applyBorder="1" applyAlignment="1" applyProtection="1">
      <alignment horizontal="center"/>
    </xf>
    <xf numFmtId="0" fontId="8" fillId="0" borderId="4" xfId="6" applyFont="1" applyBorder="1" applyAlignment="1" applyProtection="1"/>
    <xf numFmtId="49" fontId="5" fillId="0" borderId="1" xfId="0" applyNumberFormat="1" applyFont="1" applyBorder="1" applyAlignment="1" applyProtection="1">
      <alignment horizontal="left" vertical="top" wrapText="1"/>
      <protection locked="0"/>
    </xf>
    <xf numFmtId="0" fontId="8" fillId="0" borderId="0" xfId="6" applyFont="1" applyBorder="1" applyAlignment="1" applyProtection="1">
      <alignment horizontal="left"/>
    </xf>
    <xf numFmtId="0" fontId="8" fillId="0" borderId="0" xfId="0" applyFont="1" applyBorder="1" applyAlignment="1" applyProtection="1">
      <alignment horizontal="center"/>
    </xf>
    <xf numFmtId="0" fontId="14" fillId="0" borderId="0" xfId="0" applyFont="1" applyAlignment="1" applyProtection="1"/>
    <xf numFmtId="0" fontId="5" fillId="4" borderId="0" xfId="0" applyFont="1" applyFill="1" applyBorder="1" applyAlignment="1" applyProtection="1">
      <alignment horizontal="center"/>
    </xf>
    <xf numFmtId="0" fontId="5" fillId="4" borderId="5" xfId="6" applyFont="1" applyFill="1" applyBorder="1" applyAlignment="1" applyProtection="1"/>
    <xf numFmtId="0" fontId="8" fillId="0" borderId="4" xfId="6" applyFont="1" applyFill="1" applyBorder="1" applyAlignment="1" applyProtection="1"/>
    <xf numFmtId="0" fontId="5" fillId="0" borderId="4" xfId="6" applyFont="1" applyFill="1" applyBorder="1" applyAlignment="1" applyProtection="1"/>
    <xf numFmtId="0" fontId="8" fillId="0" borderId="4" xfId="6" quotePrefix="1" applyFont="1" applyFill="1" applyBorder="1" applyAlignment="1" applyProtection="1">
      <alignment horizontal="right"/>
    </xf>
    <xf numFmtId="0" fontId="0" fillId="0" borderId="0" xfId="0" applyAlignment="1"/>
    <xf numFmtId="41" fontId="5" fillId="0" borderId="1" xfId="1" applyNumberFormat="1" applyFont="1" applyFill="1" applyBorder="1" applyAlignment="1" applyProtection="1">
      <alignment horizontal="right"/>
      <protection locked="0"/>
    </xf>
    <xf numFmtId="0" fontId="0" fillId="4" borderId="0" xfId="0" applyFill="1" applyAlignment="1"/>
    <xf numFmtId="49" fontId="8" fillId="0" borderId="1" xfId="1" applyNumberFormat="1" applyFont="1" applyFill="1" applyBorder="1" applyAlignment="1" applyProtection="1">
      <alignment horizontal="left"/>
    </xf>
    <xf numFmtId="49" fontId="5" fillId="0" borderId="1" xfId="1" applyNumberFormat="1" applyFont="1" applyFill="1" applyBorder="1" applyAlignment="1" applyProtection="1">
      <alignment horizontal="left"/>
    </xf>
    <xf numFmtId="41" fontId="5" fillId="0" borderId="1" xfId="3" applyNumberFormat="1" applyFont="1" applyBorder="1" applyAlignment="1" applyProtection="1">
      <alignment horizontal="center" wrapText="1"/>
    </xf>
    <xf numFmtId="41" fontId="0" fillId="0" borderId="0" xfId="0" applyNumberFormat="1" applyAlignment="1"/>
    <xf numFmtId="42" fontId="0" fillId="0" borderId="0" xfId="0" applyNumberFormat="1" applyAlignment="1"/>
    <xf numFmtId="41" fontId="5" fillId="0" borderId="1" xfId="3" applyNumberFormat="1" applyFont="1" applyBorder="1" applyAlignment="1" applyProtection="1">
      <alignment horizontal="center"/>
    </xf>
    <xf numFmtId="41" fontId="11" fillId="0" borderId="0" xfId="0" applyNumberFormat="1" applyFont="1" applyProtection="1"/>
    <xf numFmtId="41" fontId="11" fillId="0" borderId="0" xfId="0" applyNumberFormat="1" applyFont="1" applyFill="1" applyAlignment="1" applyProtection="1">
      <alignment horizontal="center"/>
    </xf>
    <xf numFmtId="42" fontId="11" fillId="0" borderId="0" xfId="0" applyNumberFormat="1" applyFont="1" applyProtection="1"/>
    <xf numFmtId="41" fontId="11" fillId="0" borderId="0" xfId="0" applyNumberFormat="1" applyFont="1" applyAlignment="1" applyProtection="1"/>
    <xf numFmtId="41" fontId="8" fillId="3" borderId="0" xfId="6" applyNumberFormat="1" applyFont="1" applyFill="1" applyBorder="1" applyAlignment="1" applyProtection="1"/>
    <xf numFmtId="41" fontId="5" fillId="3" borderId="0" xfId="6" applyNumberFormat="1" applyFont="1" applyFill="1" applyBorder="1" applyAlignment="1" applyProtection="1"/>
    <xf numFmtId="41" fontId="5" fillId="0" borderId="0" xfId="6" applyNumberFormat="1" applyFont="1" applyBorder="1" applyAlignment="1" applyProtection="1"/>
    <xf numFmtId="41" fontId="5" fillId="0" borderId="0" xfId="6" applyNumberFormat="1" applyFont="1" applyBorder="1" applyAlignment="1" applyProtection="1">
      <alignment horizontal="left"/>
    </xf>
    <xf numFmtId="41" fontId="8" fillId="0" borderId="0" xfId="6" applyNumberFormat="1" applyFont="1" applyBorder="1" applyAlignment="1" applyProtection="1">
      <alignment horizontal="left"/>
    </xf>
    <xf numFmtId="41" fontId="8" fillId="0" borderId="4" xfId="6" quotePrefix="1" applyNumberFormat="1" applyFont="1" applyFill="1" applyBorder="1" applyAlignment="1" applyProtection="1">
      <alignment horizontal="right"/>
    </xf>
    <xf numFmtId="41" fontId="5" fillId="4" borderId="0" xfId="6" applyNumberFormat="1" applyFont="1" applyFill="1" applyBorder="1" applyAlignment="1" applyProtection="1"/>
    <xf numFmtId="41" fontId="5" fillId="4" borderId="0" xfId="6" applyNumberFormat="1" applyFont="1" applyFill="1" applyBorder="1" applyAlignment="1" applyProtection="1">
      <alignment horizontal="left"/>
    </xf>
    <xf numFmtId="41" fontId="8" fillId="4" borderId="0" xfId="6" applyNumberFormat="1" applyFont="1" applyFill="1" applyBorder="1" applyAlignment="1" applyProtection="1">
      <alignment horizontal="left"/>
    </xf>
    <xf numFmtId="41" fontId="5" fillId="3" borderId="4" xfId="6" applyNumberFormat="1" applyFont="1" applyFill="1" applyBorder="1" applyAlignment="1" applyProtection="1">
      <alignment horizontal="left"/>
      <protection locked="0"/>
    </xf>
    <xf numFmtId="41" fontId="5" fillId="0" borderId="0" xfId="0" applyNumberFormat="1" applyFont="1" applyBorder="1" applyAlignment="1" applyProtection="1"/>
    <xf numFmtId="41" fontId="5" fillId="0" borderId="0" xfId="0" applyNumberFormat="1" applyFont="1" applyBorder="1" applyAlignment="1" applyProtection="1">
      <alignment vertical="center"/>
    </xf>
    <xf numFmtId="41" fontId="8" fillId="5" borderId="1" xfId="3" applyNumberFormat="1" applyFont="1" applyFill="1" applyBorder="1" applyAlignment="1" applyProtection="1">
      <alignment horizontal="center"/>
    </xf>
    <xf numFmtId="41" fontId="8" fillId="4" borderId="1" xfId="3" applyNumberFormat="1" applyFont="1" applyFill="1" applyBorder="1" applyAlignment="1" applyProtection="1">
      <alignment horizontal="center" wrapText="1"/>
    </xf>
    <xf numFmtId="41" fontId="8" fillId="0" borderId="1" xfId="3" applyNumberFormat="1" applyFont="1" applyBorder="1" applyAlignment="1" applyProtection="1">
      <alignment horizontal="center" wrapText="1"/>
    </xf>
    <xf numFmtId="42" fontId="8" fillId="2" borderId="1" xfId="1" applyNumberFormat="1" applyFont="1" applyFill="1" applyBorder="1" applyAlignment="1" applyProtection="1">
      <alignment horizontal="right"/>
    </xf>
    <xf numFmtId="41" fontId="8" fillId="0" borderId="0" xfId="6" applyNumberFormat="1" applyFont="1" applyFill="1" applyBorder="1" applyAlignment="1" applyProtection="1">
      <alignment horizontal="left"/>
    </xf>
    <xf numFmtId="41" fontId="11" fillId="0" borderId="0" xfId="0" applyNumberFormat="1" applyFont="1" applyFill="1" applyAlignment="1" applyProtection="1"/>
    <xf numFmtId="42" fontId="8" fillId="2" borderId="0" xfId="1" applyNumberFormat="1" applyFont="1" applyFill="1" applyBorder="1" applyAlignment="1" applyProtection="1">
      <alignment horizontal="right"/>
    </xf>
    <xf numFmtId="41" fontId="5" fillId="2" borderId="0" xfId="1" applyNumberFormat="1" applyFont="1" applyFill="1" applyBorder="1" applyAlignment="1" applyProtection="1">
      <alignment horizontal="right"/>
    </xf>
    <xf numFmtId="42" fontId="8" fillId="2" borderId="3" xfId="1" applyNumberFormat="1" applyFont="1" applyFill="1" applyBorder="1" applyAlignment="1" applyProtection="1">
      <alignment horizontal="right"/>
    </xf>
    <xf numFmtId="42" fontId="8" fillId="2" borderId="4" xfId="1" applyNumberFormat="1" applyFont="1" applyFill="1" applyBorder="1" applyAlignment="1" applyProtection="1">
      <alignment horizontal="right"/>
    </xf>
    <xf numFmtId="41" fontId="16" fillId="0" borderId="1" xfId="1" applyNumberFormat="1" applyFont="1" applyFill="1" applyBorder="1" applyAlignment="1" applyProtection="1">
      <alignment horizontal="right"/>
      <protection locked="0"/>
    </xf>
    <xf numFmtId="0" fontId="11" fillId="0" borderId="0" xfId="0" applyFont="1" applyAlignment="1" applyProtection="1">
      <alignment horizontal="left"/>
    </xf>
    <xf numFmtId="0" fontId="11" fillId="0" borderId="0" xfId="0" applyFont="1" applyAlignment="1">
      <alignment horizontal="left"/>
    </xf>
    <xf numFmtId="41" fontId="11" fillId="0" borderId="0" xfId="0" applyNumberFormat="1" applyFont="1" applyAlignment="1">
      <alignment horizontal="left"/>
    </xf>
    <xf numFmtId="0" fontId="11" fillId="0" borderId="0" xfId="0" applyFont="1" applyAlignment="1">
      <alignment horizontal="left" wrapText="1"/>
    </xf>
    <xf numFmtId="41" fontId="11" fillId="0" borderId="0" xfId="0" applyNumberFormat="1" applyFont="1" applyAlignment="1">
      <alignment horizontal="left" wrapText="1"/>
    </xf>
    <xf numFmtId="41" fontId="7" fillId="0" borderId="1" xfId="3" applyNumberFormat="1" applyFont="1" applyBorder="1" applyAlignment="1" applyProtection="1">
      <alignment horizontal="center" wrapText="1"/>
    </xf>
    <xf numFmtId="41" fontId="11" fillId="0" borderId="1" xfId="0" applyNumberFormat="1" applyFont="1" applyBorder="1" applyAlignment="1">
      <alignment horizontal="center" wrapText="1"/>
    </xf>
    <xf numFmtId="0" fontId="8" fillId="4" borderId="0" xfId="0" applyFont="1" applyFill="1" applyBorder="1" applyAlignment="1" applyProtection="1">
      <alignment horizontal="center"/>
    </xf>
    <xf numFmtId="42" fontId="8" fillId="2" borderId="1" xfId="1" applyNumberFormat="1" applyFont="1" applyFill="1" applyBorder="1" applyAlignment="1" applyProtection="1">
      <alignment horizontal="right"/>
      <protection locked="0"/>
    </xf>
    <xf numFmtId="0" fontId="17" fillId="0" borderId="0" xfId="0" applyFont="1" applyAlignment="1"/>
    <xf numFmtId="39" fontId="8" fillId="0" borderId="8" xfId="4" applyFont="1" applyFill="1" applyBorder="1" applyAlignment="1">
      <alignment horizontal="center" wrapText="1"/>
    </xf>
    <xf numFmtId="39" fontId="8" fillId="0" borderId="9" xfId="4" applyFont="1" applyFill="1" applyBorder="1" applyAlignment="1">
      <alignment horizontal="center" wrapText="1"/>
    </xf>
    <xf numFmtId="41" fontId="11" fillId="2" borderId="0" xfId="0" applyNumberFormat="1" applyFont="1" applyFill="1" applyAlignment="1" applyProtection="1">
      <alignment horizontal="right"/>
    </xf>
    <xf numFmtId="41" fontId="8" fillId="0" borderId="0" xfId="6" applyNumberFormat="1" applyFont="1" applyFill="1" applyBorder="1" applyAlignment="1" applyProtection="1">
      <alignment horizontal="right"/>
    </xf>
    <xf numFmtId="41" fontId="5" fillId="0" borderId="0" xfId="6" applyNumberFormat="1" applyFont="1" applyFill="1" applyBorder="1" applyAlignment="1" applyProtection="1">
      <alignment horizontal="right"/>
    </xf>
    <xf numFmtId="41" fontId="18" fillId="0" borderId="4" xfId="6" quotePrefix="1" applyNumberFormat="1" applyFont="1" applyBorder="1" applyAlignment="1" applyProtection="1">
      <alignment horizontal="right"/>
    </xf>
    <xf numFmtId="41" fontId="8" fillId="2" borderId="0" xfId="1" applyNumberFormat="1" applyFont="1" applyFill="1" applyBorder="1" applyAlignment="1" applyProtection="1">
      <alignment horizontal="right"/>
    </xf>
    <xf numFmtId="41" fontId="18" fillId="0" borderId="4" xfId="6" quotePrefix="1" applyNumberFormat="1" applyFont="1" applyFill="1" applyBorder="1" applyAlignment="1" applyProtection="1">
      <alignment horizontal="right"/>
    </xf>
    <xf numFmtId="41" fontId="5" fillId="0" borderId="4" xfId="1" applyNumberFormat="1" applyFont="1" applyFill="1" applyBorder="1" applyAlignment="1" applyProtection="1">
      <alignment horizontal="right"/>
      <protection locked="0"/>
    </xf>
    <xf numFmtId="41" fontId="5" fillId="0" borderId="0" xfId="1" applyNumberFormat="1" applyFont="1" applyFill="1" applyBorder="1" applyAlignment="1" applyProtection="1">
      <alignment horizontal="right"/>
    </xf>
    <xf numFmtId="41" fontId="5" fillId="0" borderId="0" xfId="1" applyNumberFormat="1" applyFont="1" applyFill="1" applyBorder="1" applyAlignment="1" applyProtection="1">
      <alignment horizontal="right" vertical="center"/>
    </xf>
    <xf numFmtId="41" fontId="11" fillId="0" borderId="0" xfId="0" applyNumberFormat="1" applyFont="1" applyFill="1" applyAlignment="1" applyProtection="1">
      <alignment horizontal="right"/>
    </xf>
    <xf numFmtId="41" fontId="16" fillId="2" borderId="4" xfId="1" applyNumberFormat="1" applyFont="1" applyFill="1" applyBorder="1" applyAlignment="1" applyProtection="1">
      <alignment horizontal="right"/>
    </xf>
    <xf numFmtId="0" fontId="19" fillId="0" borderId="0" xfId="0" applyFont="1" applyAlignment="1"/>
    <xf numFmtId="49" fontId="19" fillId="0" borderId="0" xfId="0" applyNumberFormat="1" applyFont="1" applyAlignment="1"/>
    <xf numFmtId="41" fontId="8" fillId="0" borderId="10" xfId="3" applyNumberFormat="1" applyFont="1" applyBorder="1" applyAlignment="1" applyProtection="1">
      <alignment horizontal="center" wrapText="1"/>
    </xf>
    <xf numFmtId="41" fontId="8" fillId="0" borderId="11" xfId="3" applyNumberFormat="1" applyFont="1" applyBorder="1" applyAlignment="1" applyProtection="1">
      <alignment horizontal="center" wrapText="1"/>
    </xf>
    <xf numFmtId="42" fontId="5" fillId="2" borderId="11" xfId="2" applyNumberFormat="1" applyFont="1" applyFill="1" applyBorder="1" applyAlignment="1" applyProtection="1">
      <alignment horizontal="right"/>
    </xf>
    <xf numFmtId="42" fontId="5" fillId="2" borderId="10" xfId="2" applyNumberFormat="1" applyFont="1" applyFill="1" applyBorder="1" applyAlignment="1" applyProtection="1">
      <alignment horizontal="right"/>
    </xf>
    <xf numFmtId="42" fontId="8" fillId="0" borderId="8" xfId="4" applyNumberFormat="1" applyFont="1" applyFill="1" applyBorder="1" applyAlignment="1">
      <alignment horizontal="center" wrapText="1"/>
    </xf>
    <xf numFmtId="42" fontId="8" fillId="0" borderId="1" xfId="3" applyNumberFormat="1" applyFont="1" applyBorder="1" applyAlignment="1" applyProtection="1">
      <alignment horizontal="center" wrapText="1"/>
    </xf>
    <xf numFmtId="39" fontId="8" fillId="0" borderId="1" xfId="3" applyFont="1" applyBorder="1" applyAlignment="1" applyProtection="1">
      <alignment horizontal="center" wrapText="1"/>
    </xf>
    <xf numFmtId="41" fontId="16" fillId="4" borderId="3" xfId="1" applyNumberFormat="1" applyFont="1" applyFill="1" applyBorder="1" applyAlignment="1" applyProtection="1">
      <protection locked="0"/>
    </xf>
    <xf numFmtId="41" fontId="16" fillId="4" borderId="6" xfId="1" applyNumberFormat="1" applyFont="1" applyFill="1" applyBorder="1" applyAlignment="1" applyProtection="1">
      <protection locked="0"/>
    </xf>
    <xf numFmtId="41" fontId="16" fillId="2" borderId="6" xfId="1" applyNumberFormat="1" applyFont="1" applyFill="1" applyBorder="1" applyAlignment="1" applyProtection="1">
      <alignment horizontal="right"/>
      <protection locked="0"/>
    </xf>
    <xf numFmtId="41" fontId="16" fillId="0" borderId="8" xfId="1" applyNumberFormat="1" applyFont="1" applyFill="1" applyBorder="1" applyAlignment="1" applyProtection="1">
      <alignment horizontal="right"/>
      <protection locked="0"/>
    </xf>
    <xf numFmtId="42" fontId="8" fillId="2" borderId="9" xfId="1" applyNumberFormat="1" applyFont="1" applyFill="1" applyBorder="1" applyAlignment="1" applyProtection="1">
      <alignment horizontal="right"/>
    </xf>
    <xf numFmtId="41" fontId="11" fillId="4" borderId="7" xfId="0" applyNumberFormat="1" applyFont="1" applyFill="1" applyBorder="1" applyAlignment="1">
      <alignment horizontal="left" wrapText="1"/>
    </xf>
    <xf numFmtId="0" fontId="11" fillId="0" borderId="0" xfId="0" applyFont="1" applyAlignment="1" applyProtection="1">
      <alignment horizontal="center"/>
    </xf>
    <xf numFmtId="1" fontId="8" fillId="0" borderId="1" xfId="3" applyNumberFormat="1" applyFont="1" applyBorder="1" applyAlignment="1" applyProtection="1">
      <alignment horizontal="center" wrapText="1"/>
    </xf>
    <xf numFmtId="1" fontId="13" fillId="0" borderId="0" xfId="0" applyNumberFormat="1" applyFont="1" applyAlignment="1">
      <alignment horizontal="center"/>
    </xf>
    <xf numFmtId="39" fontId="8" fillId="5" borderId="3" xfId="3" applyFont="1" applyFill="1" applyBorder="1" applyAlignment="1" applyProtection="1"/>
    <xf numFmtId="39" fontId="8" fillId="5" borderId="6" xfId="3" applyFont="1" applyFill="1" applyBorder="1" applyAlignment="1" applyProtection="1"/>
    <xf numFmtId="0" fontId="15" fillId="0" borderId="0" xfId="0" applyFont="1" applyFill="1" applyAlignment="1" applyProtection="1">
      <alignment horizontal="center"/>
    </xf>
    <xf numFmtId="164" fontId="8" fillId="0" borderId="24" xfId="1" applyNumberFormat="1" applyFont="1" applyBorder="1" applyAlignment="1" applyProtection="1">
      <alignment horizontal="center"/>
    </xf>
    <xf numFmtId="164" fontId="8" fillId="0" borderId="25" xfId="1" applyNumberFormat="1" applyFont="1" applyFill="1" applyBorder="1" applyAlignment="1" applyProtection="1">
      <alignment horizontal="left"/>
    </xf>
    <xf numFmtId="164" fontId="5" fillId="0" borderId="0" xfId="1" applyNumberFormat="1" applyFont="1" applyBorder="1" applyAlignment="1" applyProtection="1">
      <alignment horizontal="center"/>
      <protection locked="0"/>
    </xf>
    <xf numFmtId="0" fontId="5" fillId="0" borderId="0" xfId="1" applyNumberFormat="1" applyFont="1" applyFill="1" applyBorder="1" applyAlignment="1" applyProtection="1">
      <alignment horizontal="left" wrapText="1"/>
      <protection locked="0"/>
    </xf>
    <xf numFmtId="39" fontId="7" fillId="2" borderId="8" xfId="3" applyFont="1" applyFill="1" applyBorder="1" applyAlignment="1" applyProtection="1">
      <alignment horizontal="center" vertical="top"/>
    </xf>
    <xf numFmtId="39" fontId="8" fillId="2" borderId="8" xfId="3" applyFont="1" applyFill="1" applyBorder="1" applyAlignment="1" applyProtection="1">
      <alignment vertical="top"/>
    </xf>
    <xf numFmtId="42" fontId="7" fillId="2" borderId="8" xfId="2" applyNumberFormat="1" applyFont="1" applyFill="1" applyBorder="1" applyAlignment="1" applyProtection="1">
      <alignment vertical="top"/>
    </xf>
    <xf numFmtId="42" fontId="8" fillId="2" borderId="8" xfId="3" applyNumberFormat="1" applyFont="1" applyFill="1" applyBorder="1" applyAlignment="1" applyProtection="1">
      <alignment horizontal="center" vertical="top"/>
    </xf>
    <xf numFmtId="41" fontId="16" fillId="4" borderId="3" xfId="1" applyNumberFormat="1" applyFont="1" applyFill="1" applyBorder="1" applyAlignment="1" applyProtection="1">
      <alignment vertical="center"/>
      <protection locked="0"/>
    </xf>
    <xf numFmtId="49" fontId="8" fillId="4" borderId="1" xfId="3" applyNumberFormat="1" applyFont="1" applyFill="1" applyBorder="1" applyAlignment="1" applyProtection="1">
      <alignment horizontal="center" wrapText="1"/>
    </xf>
    <xf numFmtId="1" fontId="8" fillId="0" borderId="1" xfId="2" applyNumberFormat="1" applyFont="1" applyFill="1" applyBorder="1" applyAlignment="1" applyProtection="1">
      <alignment horizontal="center" vertical="top" wrapText="1"/>
    </xf>
    <xf numFmtId="1" fontId="13" fillId="0" borderId="1" xfId="0" applyNumberFormat="1" applyFont="1" applyBorder="1" applyAlignment="1" applyProtection="1">
      <alignment horizontal="center" vertical="top" wrapText="1"/>
    </xf>
    <xf numFmtId="1" fontId="8" fillId="0" borderId="1" xfId="3" applyNumberFormat="1" applyFont="1" applyBorder="1" applyAlignment="1" applyProtection="1">
      <alignment horizontal="center" vertical="top" wrapText="1"/>
    </xf>
    <xf numFmtId="0" fontId="13" fillId="0" borderId="1" xfId="0" applyFont="1" applyBorder="1" applyAlignment="1" applyProtection="1">
      <alignment horizontal="left" vertical="top" wrapText="1"/>
    </xf>
    <xf numFmtId="39" fontId="8" fillId="2" borderId="1" xfId="3" applyFont="1" applyFill="1" applyBorder="1" applyAlignment="1" applyProtection="1">
      <alignment horizontal="left" vertical="top" wrapText="1"/>
    </xf>
    <xf numFmtId="42" fontId="8" fillId="2" borderId="1" xfId="3" applyNumberFormat="1" applyFont="1" applyFill="1" applyBorder="1" applyAlignment="1" applyProtection="1">
      <alignment horizontal="left" vertical="top" wrapText="1"/>
    </xf>
    <xf numFmtId="42" fontId="8" fillId="4" borderId="1" xfId="3" applyNumberFormat="1" applyFont="1" applyFill="1" applyBorder="1" applyAlignment="1" applyProtection="1">
      <alignment horizontal="center" wrapText="1"/>
    </xf>
    <xf numFmtId="0" fontId="0" fillId="3" borderId="0" xfId="0" applyFill="1" applyAlignment="1"/>
    <xf numFmtId="49" fontId="8" fillId="4" borderId="10" xfId="3" applyNumberFormat="1" applyFont="1" applyFill="1" applyBorder="1" applyAlignment="1" applyProtection="1">
      <alignment horizontal="center" wrapText="1"/>
    </xf>
    <xf numFmtId="42" fontId="5" fillId="3" borderId="29" xfId="2" applyNumberFormat="1" applyFont="1" applyFill="1" applyBorder="1" applyAlignment="1" applyProtection="1">
      <alignment horizontal="right"/>
    </xf>
    <xf numFmtId="41" fontId="8" fillId="0" borderId="6" xfId="3" applyNumberFormat="1" applyFont="1" applyBorder="1" applyAlignment="1" applyProtection="1">
      <alignment horizontal="center" wrapText="1"/>
    </xf>
    <xf numFmtId="42" fontId="5" fillId="2" borderId="6" xfId="2" applyNumberFormat="1" applyFont="1" applyFill="1" applyBorder="1" applyAlignment="1" applyProtection="1">
      <alignment horizontal="right"/>
    </xf>
    <xf numFmtId="42" fontId="5" fillId="2" borderId="10" xfId="3" applyNumberFormat="1" applyFont="1" applyFill="1" applyBorder="1" applyAlignment="1" applyProtection="1">
      <alignment horizontal="center"/>
    </xf>
    <xf numFmtId="42" fontId="8" fillId="2" borderId="11" xfId="3" applyNumberFormat="1" applyFont="1" applyFill="1" applyBorder="1" applyAlignment="1" applyProtection="1">
      <alignment horizontal="left"/>
    </xf>
    <xf numFmtId="42" fontId="8" fillId="0" borderId="37" xfId="3" applyNumberFormat="1" applyFont="1" applyBorder="1" applyAlignment="1" applyProtection="1">
      <alignment horizontal="center" wrapText="1"/>
    </xf>
    <xf numFmtId="42" fontId="5" fillId="2" borderId="29" xfId="2" applyNumberFormat="1" applyFont="1" applyFill="1" applyBorder="1" applyAlignment="1" applyProtection="1">
      <alignment horizontal="right"/>
    </xf>
    <xf numFmtId="42" fontId="8" fillId="0" borderId="7" xfId="3" applyNumberFormat="1" applyFont="1" applyBorder="1" applyAlignment="1" applyProtection="1">
      <alignment horizontal="center" wrapText="1"/>
    </xf>
    <xf numFmtId="0" fontId="22" fillId="0" borderId="0" xfId="1" applyNumberFormat="1" applyFont="1" applyFill="1" applyBorder="1" applyAlignment="1" applyProtection="1">
      <alignment horizontal="left" wrapText="1"/>
      <protection locked="0"/>
    </xf>
    <xf numFmtId="42" fontId="8" fillId="4" borderId="31" xfId="3" applyNumberFormat="1" applyFont="1" applyFill="1" applyBorder="1" applyAlignment="1" applyProtection="1">
      <alignment horizontal="center" wrapText="1"/>
    </xf>
    <xf numFmtId="42" fontId="8" fillId="4" borderId="7" xfId="3" applyNumberFormat="1" applyFont="1" applyFill="1" applyBorder="1" applyAlignment="1" applyProtection="1">
      <alignment horizontal="center" wrapText="1"/>
    </xf>
    <xf numFmtId="0" fontId="0" fillId="4" borderId="26" xfId="0" applyFill="1" applyBorder="1" applyAlignment="1"/>
    <xf numFmtId="49" fontId="8" fillId="4" borderId="41" xfId="3" applyNumberFormat="1" applyFont="1" applyFill="1" applyBorder="1" applyAlignment="1" applyProtection="1">
      <alignment wrapText="1"/>
    </xf>
    <xf numFmtId="39" fontId="8" fillId="4" borderId="10" xfId="4" applyFont="1" applyFill="1" applyBorder="1" applyAlignment="1">
      <alignment horizontal="center" wrapText="1"/>
    </xf>
    <xf numFmtId="39" fontId="8" fillId="4" borderId="1" xfId="4" applyFont="1" applyFill="1" applyBorder="1" applyAlignment="1">
      <alignment horizontal="center" wrapText="1"/>
    </xf>
    <xf numFmtId="42" fontId="8" fillId="4" borderId="1" xfId="4" applyNumberFormat="1" applyFont="1" applyFill="1" applyBorder="1" applyAlignment="1">
      <alignment horizontal="center" wrapText="1"/>
    </xf>
    <xf numFmtId="39" fontId="8" fillId="0" borderId="1" xfId="4" applyFont="1" applyFill="1" applyBorder="1" applyAlignment="1">
      <alignment horizontal="center" wrapText="1"/>
    </xf>
    <xf numFmtId="42" fontId="8" fillId="0" borderId="11" xfId="4" applyNumberFormat="1" applyFont="1" applyFill="1" applyBorder="1" applyAlignment="1">
      <alignment horizontal="center" wrapText="1"/>
    </xf>
    <xf numFmtId="39" fontId="5" fillId="0" borderId="23" xfId="4" applyFont="1" applyFill="1" applyBorder="1" applyAlignment="1">
      <alignment horizontal="left" wrapText="1"/>
    </xf>
    <xf numFmtId="39" fontId="8" fillId="0" borderId="10" xfId="4" applyFont="1" applyFill="1" applyBorder="1" applyAlignment="1">
      <alignment horizontal="center" wrapText="1"/>
    </xf>
    <xf numFmtId="41" fontId="13" fillId="5" borderId="1" xfId="0" applyNumberFormat="1" applyFont="1" applyFill="1" applyBorder="1" applyAlignment="1">
      <alignment horizontal="center" wrapText="1"/>
    </xf>
    <xf numFmtId="42" fontId="8" fillId="0" borderId="29" xfId="3" applyNumberFormat="1" applyFont="1" applyFill="1" applyBorder="1" applyAlignment="1" applyProtection="1">
      <alignment horizontal="center" wrapText="1"/>
    </xf>
    <xf numFmtId="0" fontId="11" fillId="0" borderId="8" xfId="0" applyFont="1" applyBorder="1" applyAlignment="1" applyProtection="1">
      <alignment horizontal="left"/>
    </xf>
    <xf numFmtId="0" fontId="13" fillId="0" borderId="48" xfId="0" applyFont="1" applyBorder="1" applyAlignment="1">
      <alignment wrapText="1"/>
    </xf>
    <xf numFmtId="0" fontId="13" fillId="0" borderId="9" xfId="0" applyFont="1" applyBorder="1" applyAlignment="1">
      <alignment wrapText="1"/>
    </xf>
    <xf numFmtId="41" fontId="5" fillId="3" borderId="1" xfId="1" applyNumberFormat="1" applyFont="1" applyFill="1" applyBorder="1" applyAlignment="1" applyProtection="1">
      <alignment horizontal="center" vertical="top" wrapText="1"/>
      <protection locked="0"/>
    </xf>
    <xf numFmtId="49" fontId="5" fillId="0" borderId="1" xfId="0" applyNumberFormat="1" applyFont="1" applyFill="1" applyBorder="1" applyAlignment="1" applyProtection="1">
      <alignment horizontal="left" vertical="top" wrapText="1"/>
      <protection locked="0"/>
    </xf>
    <xf numFmtId="41" fontId="5" fillId="0" borderId="1" xfId="1" applyNumberFormat="1" applyFont="1" applyFill="1" applyBorder="1" applyAlignment="1" applyProtection="1">
      <alignment horizontal="center" vertical="top" wrapText="1"/>
      <protection locked="0"/>
    </xf>
    <xf numFmtId="165" fontId="5" fillId="0" borderId="1" xfId="3" applyNumberFormat="1" applyFont="1" applyBorder="1" applyAlignment="1" applyProtection="1">
      <alignment horizontal="left" vertical="top" wrapText="1"/>
      <protection locked="0"/>
    </xf>
    <xf numFmtId="49" fontId="5" fillId="0" borderId="1" xfId="3" applyNumberFormat="1" applyFont="1" applyBorder="1" applyAlignment="1" applyProtection="1">
      <alignment horizontal="left" vertical="top" wrapText="1"/>
      <protection locked="0"/>
    </xf>
    <xf numFmtId="49" fontId="5" fillId="0" borderId="1" xfId="3" applyNumberFormat="1" applyFont="1" applyFill="1" applyBorder="1" applyAlignment="1" applyProtection="1">
      <alignment horizontal="left" vertical="top" wrapText="1"/>
      <protection locked="0"/>
    </xf>
    <xf numFmtId="49" fontId="5" fillId="0" borderId="1" xfId="5" applyNumberFormat="1" applyFont="1" applyBorder="1" applyAlignment="1" applyProtection="1">
      <alignment horizontal="left" vertical="top" wrapText="1"/>
      <protection locked="0"/>
    </xf>
    <xf numFmtId="49" fontId="5" fillId="0" borderId="1" xfId="5" applyNumberFormat="1" applyFont="1" applyFill="1" applyBorder="1" applyAlignment="1" applyProtection="1">
      <alignment horizontal="left" vertical="top" wrapText="1"/>
      <protection locked="0"/>
    </xf>
    <xf numFmtId="49" fontId="5" fillId="3" borderId="1" xfId="0" applyNumberFormat="1" applyFont="1" applyFill="1" applyBorder="1" applyAlignment="1" applyProtection="1">
      <alignment horizontal="left" vertical="top" wrapText="1"/>
      <protection locked="0"/>
    </xf>
    <xf numFmtId="165" fontId="5" fillId="3" borderId="1" xfId="3" applyNumberFormat="1" applyFont="1" applyFill="1" applyBorder="1" applyAlignment="1" applyProtection="1">
      <alignment horizontal="left" vertical="top" wrapText="1"/>
      <protection locked="0"/>
    </xf>
    <xf numFmtId="41" fontId="5" fillId="3" borderId="1" xfId="1" applyNumberFormat="1" applyFont="1" applyFill="1" applyBorder="1" applyAlignment="1" applyProtection="1">
      <alignment horizontal="right" vertical="top" wrapText="1"/>
      <protection locked="0"/>
    </xf>
    <xf numFmtId="42" fontId="5" fillId="2" borderId="6" xfId="1" applyNumberFormat="1" applyFont="1" applyFill="1" applyBorder="1" applyAlignment="1" applyProtection="1">
      <alignment horizontal="right" vertical="top" wrapText="1"/>
    </xf>
    <xf numFmtId="0" fontId="4" fillId="3" borderId="0" xfId="0" applyFont="1" applyFill="1" applyAlignment="1" applyProtection="1">
      <alignment vertical="top" wrapText="1"/>
    </xf>
    <xf numFmtId="41" fontId="5" fillId="0" borderId="1" xfId="1" applyNumberFormat="1" applyFont="1" applyBorder="1" applyAlignment="1" applyProtection="1">
      <alignment horizontal="right" vertical="top" wrapText="1"/>
      <protection locked="0"/>
    </xf>
    <xf numFmtId="41" fontId="5" fillId="0" borderId="1" xfId="1" applyNumberFormat="1" applyFont="1" applyFill="1" applyBorder="1" applyAlignment="1" applyProtection="1">
      <alignment horizontal="right" vertical="top" wrapText="1"/>
      <protection locked="0"/>
    </xf>
    <xf numFmtId="0" fontId="4" fillId="0" borderId="0" xfId="0" applyFont="1" applyAlignment="1" applyProtection="1">
      <alignment vertical="top" wrapText="1"/>
    </xf>
    <xf numFmtId="41" fontId="5" fillId="0" borderId="1" xfId="1" applyNumberFormat="1" applyFont="1" applyBorder="1" applyAlignment="1" applyProtection="1">
      <alignment horizontal="left" vertical="top" wrapText="1"/>
      <protection locked="0"/>
    </xf>
    <xf numFmtId="165" fontId="5" fillId="0" borderId="1" xfId="5" applyNumberFormat="1" applyFont="1" applyBorder="1" applyAlignment="1" applyProtection="1">
      <alignment horizontal="left" vertical="top" wrapText="1"/>
      <protection locked="0"/>
    </xf>
    <xf numFmtId="165" fontId="5" fillId="0" borderId="1" xfId="0" applyNumberFormat="1" applyFont="1" applyBorder="1" applyAlignment="1" applyProtection="1">
      <alignment horizontal="left" vertical="top" wrapText="1"/>
      <protection locked="0"/>
    </xf>
    <xf numFmtId="41" fontId="5" fillId="0" borderId="10" xfId="1" applyNumberFormat="1" applyFont="1" applyBorder="1" applyAlignment="1" applyProtection="1">
      <alignment vertical="top" wrapText="1"/>
      <protection locked="0"/>
    </xf>
    <xf numFmtId="41" fontId="5" fillId="0" borderId="7" xfId="1" applyNumberFormat="1" applyFont="1" applyBorder="1" applyAlignment="1" applyProtection="1">
      <alignment vertical="top" wrapText="1"/>
      <protection locked="0"/>
    </xf>
    <xf numFmtId="41" fontId="5" fillId="0" borderId="1" xfId="1" applyNumberFormat="1" applyFont="1" applyBorder="1" applyAlignment="1" applyProtection="1">
      <alignment vertical="top" wrapText="1"/>
      <protection locked="0"/>
    </xf>
    <xf numFmtId="41" fontId="5" fillId="0" borderId="11" xfId="1" applyNumberFormat="1" applyFont="1" applyFill="1" applyBorder="1" applyAlignment="1" applyProtection="1">
      <alignment vertical="top" wrapText="1"/>
      <protection locked="0"/>
    </xf>
    <xf numFmtId="41" fontId="5" fillId="0" borderId="1" xfId="1" applyNumberFormat="1" applyFont="1" applyFill="1" applyBorder="1" applyAlignment="1" applyProtection="1">
      <alignment vertical="top" wrapText="1"/>
      <protection locked="0"/>
    </xf>
    <xf numFmtId="42" fontId="5" fillId="2" borderId="1" xfId="2" applyNumberFormat="1" applyFont="1" applyFill="1" applyBorder="1" applyAlignment="1" applyProtection="1">
      <alignment vertical="top" wrapText="1"/>
    </xf>
    <xf numFmtId="37" fontId="5" fillId="0" borderId="1" xfId="1" applyNumberFormat="1" applyFont="1" applyBorder="1" applyAlignment="1" applyProtection="1">
      <alignment vertical="top" wrapText="1"/>
      <protection locked="0"/>
    </xf>
    <xf numFmtId="42" fontId="5" fillId="3" borderId="1" xfId="2" applyNumberFormat="1" applyFont="1" applyFill="1" applyBorder="1" applyAlignment="1" applyProtection="1">
      <alignment vertical="top" wrapText="1"/>
    </xf>
    <xf numFmtId="41" fontId="5" fillId="3" borderId="1" xfId="1" applyNumberFormat="1" applyFont="1" applyFill="1" applyBorder="1" applyAlignment="1" applyProtection="1">
      <alignment vertical="top" wrapText="1"/>
      <protection locked="0"/>
    </xf>
    <xf numFmtId="42" fontId="5" fillId="3" borderId="7" xfId="2" applyNumberFormat="1" applyFont="1" applyFill="1" applyBorder="1" applyAlignment="1" applyProtection="1">
      <alignment vertical="top" wrapText="1"/>
    </xf>
    <xf numFmtId="42" fontId="5" fillId="2" borderId="29" xfId="2" applyNumberFormat="1" applyFont="1" applyFill="1" applyBorder="1" applyAlignment="1" applyProtection="1">
      <alignment vertical="top" wrapText="1"/>
    </xf>
    <xf numFmtId="41" fontId="5" fillId="4" borderId="1" xfId="1" applyNumberFormat="1" applyFont="1" applyFill="1" applyBorder="1" applyAlignment="1" applyProtection="1">
      <alignment vertical="top" wrapText="1"/>
      <protection locked="0"/>
    </xf>
    <xf numFmtId="0" fontId="4" fillId="0" borderId="0" xfId="0" applyFont="1" applyAlignment="1">
      <alignment vertical="top" wrapText="1"/>
    </xf>
    <xf numFmtId="41" fontId="5" fillId="0" borderId="7" xfId="3" applyNumberFormat="1" applyFont="1" applyBorder="1" applyAlignment="1" applyProtection="1">
      <alignment vertical="top" wrapText="1"/>
      <protection locked="0"/>
    </xf>
    <xf numFmtId="41" fontId="5" fillId="0" borderId="7" xfId="5" applyNumberFormat="1" applyFont="1" applyBorder="1" applyAlignment="1" applyProtection="1">
      <alignment vertical="top" wrapText="1"/>
      <protection locked="0"/>
    </xf>
    <xf numFmtId="41" fontId="5" fillId="0" borderId="12" xfId="1" applyNumberFormat="1" applyFont="1" applyBorder="1" applyAlignment="1" applyProtection="1">
      <alignment vertical="top" wrapText="1"/>
      <protection locked="0"/>
    </xf>
    <xf numFmtId="41" fontId="5" fillId="0" borderId="39" xfId="3" applyNumberFormat="1" applyFont="1" applyBorder="1" applyAlignment="1" applyProtection="1">
      <alignment vertical="top" wrapText="1"/>
      <protection locked="0"/>
    </xf>
    <xf numFmtId="41" fontId="5" fillId="0" borderId="13" xfId="1" applyNumberFormat="1" applyFont="1" applyFill="1" applyBorder="1" applyAlignment="1" applyProtection="1">
      <alignment vertical="top" wrapText="1"/>
      <protection locked="0"/>
    </xf>
    <xf numFmtId="41" fontId="5" fillId="0" borderId="14" xfId="1" applyNumberFormat="1" applyFont="1" applyFill="1" applyBorder="1" applyAlignment="1" applyProtection="1">
      <alignment vertical="top" wrapText="1"/>
      <protection locked="0"/>
    </xf>
    <xf numFmtId="42" fontId="5" fillId="2" borderId="13" xfId="2" applyNumberFormat="1" applyFont="1" applyFill="1" applyBorder="1" applyAlignment="1" applyProtection="1">
      <alignment vertical="top" wrapText="1"/>
    </xf>
    <xf numFmtId="42" fontId="5" fillId="3" borderId="13" xfId="2" applyNumberFormat="1" applyFont="1" applyFill="1" applyBorder="1" applyAlignment="1" applyProtection="1">
      <alignment vertical="top" wrapText="1"/>
    </xf>
    <xf numFmtId="41" fontId="5" fillId="3" borderId="13" xfId="1" applyNumberFormat="1" applyFont="1" applyFill="1" applyBorder="1" applyAlignment="1" applyProtection="1">
      <alignment vertical="top" wrapText="1"/>
      <protection locked="0"/>
    </xf>
    <xf numFmtId="42" fontId="5" fillId="3" borderId="14" xfId="2" applyNumberFormat="1" applyFont="1" applyFill="1" applyBorder="1" applyAlignment="1" applyProtection="1">
      <alignment vertical="top" wrapText="1"/>
    </xf>
    <xf numFmtId="42" fontId="5" fillId="2" borderId="30" xfId="2" applyNumberFormat="1" applyFont="1" applyFill="1" applyBorder="1" applyAlignment="1" applyProtection="1">
      <alignment vertical="top" wrapText="1"/>
    </xf>
    <xf numFmtId="41" fontId="5" fillId="4" borderId="13" xfId="1" applyNumberFormat="1" applyFont="1" applyFill="1" applyBorder="1" applyAlignment="1" applyProtection="1">
      <alignment vertical="top" wrapText="1"/>
      <protection locked="0"/>
    </xf>
    <xf numFmtId="41" fontId="3" fillId="0" borderId="1" xfId="0" applyNumberFormat="1" applyFont="1" applyBorder="1" applyAlignment="1">
      <alignment horizontal="center" wrapText="1"/>
    </xf>
    <xf numFmtId="0" fontId="0" fillId="0" borderId="0" xfId="0" applyFont="1"/>
    <xf numFmtId="41" fontId="5" fillId="0" borderId="1" xfId="3" applyNumberFormat="1" applyFont="1" applyFill="1" applyBorder="1" applyAlignment="1" applyProtection="1">
      <alignment horizontal="center" wrapText="1"/>
    </xf>
    <xf numFmtId="41" fontId="5" fillId="0" borderId="1" xfId="3" applyNumberFormat="1" applyFont="1" applyFill="1" applyBorder="1" applyAlignment="1" applyProtection="1">
      <alignment horizontal="center" wrapText="1"/>
    </xf>
    <xf numFmtId="164" fontId="5" fillId="2" borderId="1" xfId="1" applyNumberFormat="1" applyFont="1" applyFill="1" applyBorder="1" applyAlignment="1" applyProtection="1">
      <alignment horizontal="right" vertical="top" wrapText="1"/>
    </xf>
    <xf numFmtId="42" fontId="5" fillId="3" borderId="1" xfId="2" applyNumberFormat="1" applyFont="1" applyFill="1" applyBorder="1" applyAlignment="1" applyProtection="1">
      <alignment horizontal="right"/>
      <protection locked="0"/>
    </xf>
    <xf numFmtId="42" fontId="5" fillId="3" borderId="29" xfId="2" applyNumberFormat="1" applyFont="1" applyFill="1" applyBorder="1" applyAlignment="1" applyProtection="1">
      <alignment vertical="top" wrapText="1"/>
      <protection locked="0"/>
    </xf>
    <xf numFmtId="42" fontId="5" fillId="3" borderId="30" xfId="2" applyNumberFormat="1" applyFont="1" applyFill="1" applyBorder="1" applyAlignment="1" applyProtection="1">
      <alignment vertical="top" wrapText="1"/>
      <protection locked="0"/>
    </xf>
    <xf numFmtId="42" fontId="5" fillId="4" borderId="10" xfId="2" applyNumberFormat="1" applyFont="1" applyFill="1" applyBorder="1" applyAlignment="1" applyProtection="1">
      <alignment horizontal="right"/>
      <protection locked="0"/>
    </xf>
    <xf numFmtId="42" fontId="5" fillId="4" borderId="1" xfId="2" applyNumberFormat="1" applyFont="1" applyFill="1" applyBorder="1" applyAlignment="1" applyProtection="1">
      <alignment horizontal="right"/>
      <protection locked="0"/>
    </xf>
    <xf numFmtId="42" fontId="5" fillId="6" borderId="1" xfId="2" applyNumberFormat="1" applyFont="1" applyFill="1" applyBorder="1" applyAlignment="1" applyProtection="1">
      <alignment horizontal="right"/>
      <protection locked="0"/>
    </xf>
    <xf numFmtId="42" fontId="5" fillId="6" borderId="7" xfId="2" applyNumberFormat="1" applyFont="1" applyFill="1" applyBorder="1" applyAlignment="1" applyProtection="1">
      <alignment horizontal="right"/>
      <protection locked="0"/>
    </xf>
    <xf numFmtId="49" fontId="8" fillId="4" borderId="40" xfId="3" applyNumberFormat="1" applyFont="1" applyFill="1" applyBorder="1" applyAlignment="1" applyProtection="1">
      <alignment wrapText="1"/>
      <protection locked="0"/>
    </xf>
    <xf numFmtId="41" fontId="5" fillId="4" borderId="10" xfId="2" applyNumberFormat="1" applyFont="1" applyFill="1" applyBorder="1" applyAlignment="1" applyProtection="1">
      <alignment vertical="top" wrapText="1"/>
      <protection locked="0"/>
    </xf>
    <xf numFmtId="42" fontId="5" fillId="4" borderId="1" xfId="2" applyNumberFormat="1" applyFont="1" applyFill="1" applyBorder="1" applyAlignment="1" applyProtection="1">
      <alignment vertical="top" wrapText="1"/>
      <protection locked="0"/>
    </xf>
    <xf numFmtId="41" fontId="5" fillId="4" borderId="1" xfId="2" applyNumberFormat="1" applyFont="1" applyFill="1" applyBorder="1" applyAlignment="1" applyProtection="1">
      <alignment vertical="top" wrapText="1"/>
      <protection locked="0"/>
    </xf>
    <xf numFmtId="42" fontId="5" fillId="4" borderId="7" xfId="2" applyNumberFormat="1" applyFont="1" applyFill="1" applyBorder="1" applyAlignment="1" applyProtection="1">
      <alignment vertical="top" wrapText="1"/>
      <protection locked="0"/>
    </xf>
    <xf numFmtId="41" fontId="5" fillId="4" borderId="11" xfId="2" applyNumberFormat="1" applyFont="1" applyFill="1" applyBorder="1" applyAlignment="1" applyProtection="1">
      <alignment vertical="top" wrapText="1"/>
      <protection locked="0"/>
    </xf>
    <xf numFmtId="41" fontId="5" fillId="4" borderId="12" xfId="2" applyNumberFormat="1" applyFont="1" applyFill="1" applyBorder="1" applyAlignment="1" applyProtection="1">
      <alignment vertical="top" wrapText="1"/>
      <protection locked="0"/>
    </xf>
    <xf numFmtId="42" fontId="5" fillId="4" borderId="13" xfId="2" applyNumberFormat="1" applyFont="1" applyFill="1" applyBorder="1" applyAlignment="1" applyProtection="1">
      <alignment vertical="top" wrapText="1"/>
      <protection locked="0"/>
    </xf>
    <xf numFmtId="41" fontId="5" fillId="4" borderId="13" xfId="2" applyNumberFormat="1" applyFont="1" applyFill="1" applyBorder="1" applyAlignment="1" applyProtection="1">
      <alignment vertical="top" wrapText="1"/>
      <protection locked="0"/>
    </xf>
    <xf numFmtId="42" fontId="5" fillId="4" borderId="39" xfId="2" applyNumberFormat="1" applyFont="1" applyFill="1" applyBorder="1" applyAlignment="1" applyProtection="1">
      <alignment vertical="top" wrapText="1"/>
      <protection locked="0"/>
    </xf>
    <xf numFmtId="41" fontId="5" fillId="4" borderId="14" xfId="2" applyNumberFormat="1" applyFont="1" applyFill="1" applyBorder="1" applyAlignment="1" applyProtection="1">
      <alignment vertical="top" wrapText="1"/>
      <protection locked="0"/>
    </xf>
    <xf numFmtId="41" fontId="5" fillId="0" borderId="10" xfId="1" applyNumberFormat="1" applyFont="1" applyBorder="1" applyAlignment="1" applyProtection="1">
      <alignment vertical="top" wrapText="1"/>
    </xf>
    <xf numFmtId="41" fontId="5" fillId="0" borderId="10" xfId="1" applyNumberFormat="1" applyFont="1" applyFill="1" applyBorder="1" applyAlignment="1" applyProtection="1">
      <alignment vertical="top" wrapText="1"/>
    </xf>
    <xf numFmtId="41" fontId="5" fillId="0" borderId="12" xfId="1" applyNumberFormat="1" applyFont="1" applyFill="1" applyBorder="1" applyAlignment="1" applyProtection="1">
      <alignment vertical="top" wrapText="1"/>
    </xf>
    <xf numFmtId="41" fontId="5" fillId="0" borderId="1" xfId="1" applyNumberFormat="1" applyFont="1" applyBorder="1" applyAlignment="1" applyProtection="1">
      <alignment vertical="top" wrapText="1"/>
    </xf>
    <xf numFmtId="41" fontId="5" fillId="0" borderId="1" xfId="1" applyNumberFormat="1" applyFont="1" applyFill="1" applyBorder="1" applyAlignment="1" applyProtection="1">
      <alignment vertical="top" wrapText="1"/>
    </xf>
    <xf numFmtId="41" fontId="5" fillId="0" borderId="13" xfId="1" applyNumberFormat="1" applyFont="1" applyFill="1" applyBorder="1" applyAlignment="1" applyProtection="1">
      <alignment vertical="top" wrapText="1"/>
    </xf>
    <xf numFmtId="41" fontId="5" fillId="0" borderId="6" xfId="1" applyNumberFormat="1" applyFont="1" applyBorder="1" applyAlignment="1" applyProtection="1">
      <alignment vertical="top" wrapText="1"/>
    </xf>
    <xf numFmtId="41" fontId="5" fillId="0" borderId="6" xfId="1" applyNumberFormat="1" applyFont="1" applyFill="1" applyBorder="1" applyAlignment="1" applyProtection="1">
      <alignment vertical="top" wrapText="1"/>
    </xf>
    <xf numFmtId="41" fontId="5" fillId="0" borderId="33" xfId="1" applyNumberFormat="1" applyFont="1" applyFill="1" applyBorder="1" applyAlignment="1" applyProtection="1">
      <alignment vertical="top" wrapText="1"/>
    </xf>
    <xf numFmtId="0" fontId="13" fillId="0" borderId="0" xfId="6" applyFont="1" applyBorder="1" applyAlignment="1" applyProtection="1">
      <alignment horizontal="left"/>
    </xf>
    <xf numFmtId="39" fontId="13" fillId="5" borderId="3" xfId="3" applyFont="1" applyFill="1" applyBorder="1" applyAlignment="1" applyProtection="1"/>
    <xf numFmtId="39" fontId="13" fillId="5" borderId="7" xfId="3" applyFont="1" applyFill="1" applyBorder="1" applyAlignment="1" applyProtection="1"/>
    <xf numFmtId="5" fontId="2" fillId="0" borderId="1" xfId="2" applyNumberFormat="1" applyFont="1" applyFill="1" applyBorder="1" applyAlignment="1" applyProtection="1">
      <alignment horizontal="left" vertical="top" wrapText="1"/>
    </xf>
    <xf numFmtId="0" fontId="2" fillId="0" borderId="1" xfId="0" applyFont="1" applyBorder="1" applyAlignment="1" applyProtection="1">
      <alignment horizontal="left" vertical="top" wrapText="1"/>
    </xf>
    <xf numFmtId="0" fontId="13" fillId="0" borderId="7" xfId="0" applyFont="1" applyBorder="1" applyAlignment="1" applyProtection="1">
      <alignment horizontal="left" vertical="top" wrapText="1"/>
    </xf>
    <xf numFmtId="5" fontId="13" fillId="2" borderId="1" xfId="2" applyNumberFormat="1" applyFont="1" applyFill="1" applyBorder="1" applyAlignment="1" applyProtection="1">
      <alignment horizontal="left" vertical="top" wrapText="1"/>
    </xf>
    <xf numFmtId="0" fontId="2" fillId="0" borderId="1" xfId="0" applyFont="1" applyFill="1" applyBorder="1" applyAlignment="1" applyProtection="1">
      <alignment horizontal="left" vertical="top" wrapText="1"/>
    </xf>
    <xf numFmtId="49" fontId="2" fillId="0" borderId="1" xfId="3" applyNumberFormat="1" applyFont="1" applyBorder="1" applyAlignment="1" applyProtection="1">
      <alignment horizontal="center" wrapText="1"/>
    </xf>
    <xf numFmtId="49" fontId="23" fillId="0" borderId="1" xfId="11" applyNumberFormat="1" applyFill="1" applyBorder="1" applyAlignment="1" applyProtection="1">
      <alignment horizontal="left"/>
    </xf>
    <xf numFmtId="0" fontId="1" fillId="0" borderId="1" xfId="0" applyFont="1" applyBorder="1" applyAlignment="1" applyProtection="1">
      <alignment horizontal="left" vertical="top" wrapText="1"/>
    </xf>
    <xf numFmtId="0" fontId="5" fillId="3" borderId="4" xfId="6" applyFont="1" applyFill="1" applyBorder="1" applyAlignment="1" applyProtection="1">
      <alignment horizontal="left"/>
      <protection locked="0"/>
    </xf>
    <xf numFmtId="0" fontId="5" fillId="0" borderId="0" xfId="6" applyFont="1" applyFill="1" applyBorder="1" applyAlignment="1" applyProtection="1">
      <alignment horizontal="left" indent="2"/>
    </xf>
    <xf numFmtId="0" fontId="5" fillId="0" borderId="0" xfId="6" applyFont="1" applyBorder="1" applyAlignment="1" applyProtection="1">
      <alignment horizontal="left"/>
    </xf>
    <xf numFmtId="0" fontId="8" fillId="0" borderId="0" xfId="6" applyFont="1" applyBorder="1" applyAlignment="1" applyProtection="1">
      <alignment horizontal="left"/>
    </xf>
    <xf numFmtId="0" fontId="5" fillId="4" borderId="0" xfId="6" applyFont="1" applyFill="1" applyBorder="1" applyAlignment="1" applyProtection="1">
      <alignment horizontal="left"/>
    </xf>
    <xf numFmtId="0" fontId="8" fillId="4" borderId="0" xfId="6" applyFont="1" applyFill="1" applyBorder="1" applyAlignment="1" applyProtection="1">
      <alignment horizontal="left"/>
    </xf>
    <xf numFmtId="0" fontId="5" fillId="0" borderId="0" xfId="6" applyFont="1" applyBorder="1" applyAlignment="1" applyProtection="1">
      <alignment horizontal="left" vertical="top" wrapText="1"/>
    </xf>
    <xf numFmtId="0" fontId="13" fillId="0" borderId="15" xfId="6" applyFont="1" applyBorder="1" applyAlignment="1" applyProtection="1">
      <alignment horizontal="center" vertical="center" wrapText="1"/>
    </xf>
    <xf numFmtId="0" fontId="13" fillId="0" borderId="15" xfId="6" applyFont="1" applyBorder="1" applyAlignment="1" applyProtection="1">
      <alignment horizontal="center" vertical="center"/>
    </xf>
    <xf numFmtId="0" fontId="8" fillId="0" borderId="5" xfId="6" applyFont="1" applyBorder="1" applyAlignment="1" applyProtection="1">
      <alignment horizontal="left" wrapText="1"/>
    </xf>
    <xf numFmtId="0" fontId="5" fillId="0" borderId="0" xfId="6" applyFont="1" applyBorder="1" applyAlignment="1" applyProtection="1">
      <alignment horizontal="left" indent="2"/>
    </xf>
    <xf numFmtId="41" fontId="8" fillId="0" borderId="4" xfId="1" applyNumberFormat="1" applyFont="1" applyFill="1" applyBorder="1" applyAlignment="1" applyProtection="1">
      <alignment horizontal="right" wrapText="1"/>
    </xf>
    <xf numFmtId="39" fontId="28" fillId="0" borderId="18" xfId="3" applyFont="1" applyFill="1" applyBorder="1" applyAlignment="1" applyProtection="1">
      <alignment horizontal="center" vertical="center" wrapText="1"/>
    </xf>
    <xf numFmtId="39" fontId="28" fillId="0" borderId="19" xfId="3" applyFont="1" applyFill="1" applyBorder="1" applyAlignment="1" applyProtection="1">
      <alignment horizontal="center" vertical="center" wrapText="1"/>
    </xf>
    <xf numFmtId="39" fontId="28" fillId="0" borderId="20" xfId="3" applyFont="1" applyFill="1" applyBorder="1" applyAlignment="1" applyProtection="1">
      <alignment horizontal="center" vertical="center" wrapText="1"/>
    </xf>
    <xf numFmtId="39" fontId="7" fillId="0" borderId="1" xfId="3" applyFont="1" applyBorder="1" applyAlignment="1" applyProtection="1">
      <alignment horizontal="center"/>
    </xf>
    <xf numFmtId="39" fontId="7" fillId="0" borderId="1" xfId="3" applyFont="1" applyBorder="1" applyAlignment="1" applyProtection="1">
      <alignment horizontal="center" wrapText="1"/>
    </xf>
    <xf numFmtId="41" fontId="7" fillId="0" borderId="1" xfId="3" applyNumberFormat="1" applyFont="1" applyBorder="1" applyAlignment="1" applyProtection="1">
      <alignment horizontal="center" wrapText="1"/>
    </xf>
    <xf numFmtId="41" fontId="5" fillId="0" borderId="1" xfId="3" applyNumberFormat="1" applyFont="1" applyFill="1" applyBorder="1" applyAlignment="1" applyProtection="1">
      <alignment horizontal="center" wrapText="1"/>
    </xf>
    <xf numFmtId="41" fontId="7" fillId="0" borderId="1" xfId="3" applyNumberFormat="1" applyFont="1" applyFill="1" applyBorder="1" applyAlignment="1" applyProtection="1">
      <alignment horizontal="center" wrapText="1"/>
    </xf>
    <xf numFmtId="42" fontId="7" fillId="0" borderId="1" xfId="3" applyNumberFormat="1" applyFont="1" applyBorder="1" applyAlignment="1" applyProtection="1">
      <alignment horizontal="center"/>
    </xf>
    <xf numFmtId="39" fontId="7" fillId="0" borderId="1" xfId="3" applyFont="1" applyFill="1" applyBorder="1" applyAlignment="1" applyProtection="1">
      <alignment horizontal="center"/>
    </xf>
    <xf numFmtId="41" fontId="5" fillId="0" borderId="1" xfId="3" applyNumberFormat="1" applyFont="1" applyBorder="1" applyAlignment="1" applyProtection="1">
      <alignment horizontal="center" wrapText="1"/>
    </xf>
    <xf numFmtId="41" fontId="11" fillId="0" borderId="1" xfId="0" applyNumberFormat="1" applyFont="1" applyBorder="1" applyAlignment="1" applyProtection="1">
      <alignment horizontal="center" wrapText="1"/>
    </xf>
    <xf numFmtId="39" fontId="20" fillId="0" borderId="15" xfId="3" applyFont="1" applyBorder="1" applyAlignment="1" applyProtection="1">
      <alignment horizontal="center" wrapText="1"/>
    </xf>
    <xf numFmtId="39" fontId="19" fillId="0" borderId="16" xfId="11" applyNumberFormat="1" applyFont="1" applyBorder="1" applyAlignment="1" applyProtection="1">
      <alignment horizontal="left" wrapText="1"/>
    </xf>
    <xf numFmtId="39" fontId="19" fillId="0" borderId="2" xfId="11" applyNumberFormat="1" applyFont="1" applyBorder="1" applyAlignment="1" applyProtection="1">
      <alignment horizontal="left" wrapText="1"/>
    </xf>
    <xf numFmtId="39" fontId="19" fillId="0" borderId="17" xfId="11" applyNumberFormat="1" applyFont="1" applyBorder="1" applyAlignment="1" applyProtection="1">
      <alignment horizontal="left" wrapText="1"/>
    </xf>
    <xf numFmtId="41" fontId="13" fillId="0" borderId="1" xfId="0" applyNumberFormat="1" applyFont="1" applyBorder="1" applyAlignment="1">
      <alignment horizontal="center"/>
    </xf>
    <xf numFmtId="39" fontId="8" fillId="0" borderId="1" xfId="3" applyFont="1" applyBorder="1" applyAlignment="1" applyProtection="1">
      <alignment horizontal="center"/>
    </xf>
    <xf numFmtId="41" fontId="8" fillId="5" borderId="1" xfId="3" applyNumberFormat="1" applyFont="1" applyFill="1" applyBorder="1" applyAlignment="1" applyProtection="1">
      <alignment horizontal="center" wrapText="1"/>
    </xf>
    <xf numFmtId="41" fontId="8" fillId="5" borderId="7" xfId="3" applyNumberFormat="1" applyFont="1" applyFill="1" applyBorder="1" applyAlignment="1" applyProtection="1">
      <alignment horizontal="center" wrapText="1"/>
    </xf>
    <xf numFmtId="41" fontId="8" fillId="5" borderId="6" xfId="3" applyNumberFormat="1" applyFont="1" applyFill="1" applyBorder="1" applyAlignment="1" applyProtection="1">
      <alignment horizontal="center" wrapText="1"/>
    </xf>
    <xf numFmtId="0" fontId="13" fillId="0" borderId="8" xfId="0" applyFont="1" applyBorder="1" applyAlignment="1">
      <alignment horizontal="center" wrapText="1"/>
    </xf>
    <xf numFmtId="0" fontId="13" fillId="0" borderId="48" xfId="0" applyFont="1" applyBorder="1" applyAlignment="1">
      <alignment horizontal="center" wrapText="1"/>
    </xf>
    <xf numFmtId="0" fontId="13" fillId="0" borderId="9" xfId="0" applyFont="1" applyBorder="1" applyAlignment="1">
      <alignment horizontal="center" wrapText="1"/>
    </xf>
    <xf numFmtId="41" fontId="9" fillId="0" borderId="34" xfId="3" applyNumberFormat="1" applyFont="1" applyBorder="1" applyAlignment="1" applyProtection="1">
      <alignment horizontal="center"/>
    </xf>
    <xf numFmtId="41" fontId="9" fillId="0" borderId="35" xfId="3" applyNumberFormat="1" applyFont="1" applyBorder="1" applyAlignment="1" applyProtection="1">
      <alignment horizontal="center"/>
    </xf>
    <xf numFmtId="41" fontId="9" fillId="0" borderId="36" xfId="3" applyNumberFormat="1" applyFont="1" applyBorder="1" applyAlignment="1" applyProtection="1">
      <alignment horizontal="center"/>
    </xf>
    <xf numFmtId="39" fontId="25" fillId="4" borderId="21" xfId="4" applyFont="1" applyFill="1" applyBorder="1" applyAlignment="1">
      <alignment horizontal="left" wrapText="1"/>
    </xf>
    <xf numFmtId="39" fontId="25" fillId="4" borderId="22" xfId="4" applyFont="1" applyFill="1" applyBorder="1" applyAlignment="1">
      <alignment horizontal="left" wrapText="1"/>
    </xf>
    <xf numFmtId="39" fontId="25" fillId="4" borderId="31" xfId="4" applyFont="1" applyFill="1" applyBorder="1" applyAlignment="1">
      <alignment horizontal="left" wrapText="1"/>
    </xf>
    <xf numFmtId="49" fontId="8" fillId="4" borderId="26" xfId="3" applyNumberFormat="1" applyFont="1" applyFill="1" applyBorder="1" applyAlignment="1" applyProtection="1">
      <alignment horizontal="center" wrapText="1"/>
    </xf>
    <xf numFmtId="49" fontId="8" fillId="4" borderId="40" xfId="3" applyNumberFormat="1" applyFont="1" applyFill="1" applyBorder="1" applyAlignment="1" applyProtection="1">
      <alignment horizontal="center" wrapText="1"/>
    </xf>
    <xf numFmtId="42" fontId="8" fillId="0" borderId="47" xfId="3" applyNumberFormat="1" applyFont="1" applyBorder="1" applyAlignment="1" applyProtection="1">
      <alignment horizontal="center" wrapText="1"/>
    </xf>
    <xf numFmtId="42" fontId="8" fillId="0" borderId="27" xfId="3" applyNumberFormat="1" applyFont="1" applyBorder="1" applyAlignment="1" applyProtection="1">
      <alignment horizontal="center" wrapText="1"/>
    </xf>
    <xf numFmtId="42" fontId="8" fillId="0" borderId="28" xfId="3" applyNumberFormat="1" applyFont="1" applyBorder="1" applyAlignment="1" applyProtection="1">
      <alignment horizontal="center" wrapText="1"/>
    </xf>
    <xf numFmtId="39" fontId="28" fillId="0" borderId="8" xfId="3" applyFont="1" applyBorder="1" applyAlignment="1" applyProtection="1">
      <alignment horizontal="center" wrapText="1"/>
    </xf>
    <xf numFmtId="39" fontId="2" fillId="0" borderId="21" xfId="4" applyFont="1" applyFill="1" applyBorder="1" applyAlignment="1">
      <alignment horizontal="left" wrapText="1"/>
    </xf>
    <xf numFmtId="39" fontId="2" fillId="0" borderId="22" xfId="4" applyFont="1" applyFill="1" applyBorder="1" applyAlignment="1">
      <alignment horizontal="left" wrapText="1"/>
    </xf>
    <xf numFmtId="39" fontId="8" fillId="0" borderId="44" xfId="3" applyFont="1" applyBorder="1" applyAlignment="1" applyProtection="1">
      <alignment horizontal="center" wrapText="1"/>
    </xf>
    <xf numFmtId="39" fontId="8" fillId="0" borderId="10" xfId="3" applyFont="1" applyBorder="1" applyAlignment="1" applyProtection="1">
      <alignment horizontal="center" wrapText="1"/>
    </xf>
    <xf numFmtId="39" fontId="8" fillId="0" borderId="40" xfId="3" applyFont="1" applyBorder="1" applyAlignment="1" applyProtection="1">
      <alignment horizontal="center" wrapText="1"/>
    </xf>
    <xf numFmtId="39" fontId="8" fillId="0" borderId="11" xfId="3" applyFont="1" applyBorder="1" applyAlignment="1" applyProtection="1">
      <alignment horizontal="center" wrapText="1"/>
    </xf>
    <xf numFmtId="41" fontId="20" fillId="0" borderId="45" xfId="0" applyNumberFormat="1" applyFont="1" applyBorder="1" applyAlignment="1">
      <alignment horizontal="center"/>
    </xf>
    <xf numFmtId="41" fontId="20" fillId="0" borderId="46" xfId="0" applyNumberFormat="1" applyFont="1" applyBorder="1" applyAlignment="1">
      <alignment horizontal="center"/>
    </xf>
    <xf numFmtId="41" fontId="20" fillId="0" borderId="38" xfId="0" applyNumberFormat="1" applyFont="1" applyBorder="1" applyAlignment="1">
      <alignment horizontal="center"/>
    </xf>
    <xf numFmtId="49" fontId="8" fillId="0" borderId="21" xfId="3" applyNumberFormat="1" applyFont="1" applyFill="1" applyBorder="1" applyAlignment="1" applyProtection="1">
      <alignment horizontal="center"/>
    </xf>
    <xf numFmtId="49" fontId="8" fillId="0" borderId="22" xfId="3" applyNumberFormat="1" applyFont="1" applyFill="1" applyBorder="1" applyAlignment="1" applyProtection="1">
      <alignment horizontal="center"/>
    </xf>
    <xf numFmtId="49" fontId="8" fillId="4" borderId="21" xfId="3" applyNumberFormat="1" applyFont="1" applyFill="1" applyBorder="1" applyAlignment="1" applyProtection="1">
      <alignment horizontal="center"/>
    </xf>
    <xf numFmtId="49" fontId="8" fillId="4" borderId="22" xfId="3" applyNumberFormat="1" applyFont="1" applyFill="1" applyBorder="1" applyAlignment="1" applyProtection="1">
      <alignment horizontal="center"/>
    </xf>
    <xf numFmtId="49" fontId="8" fillId="0" borderId="31" xfId="3" applyNumberFormat="1" applyFont="1" applyFill="1" applyBorder="1" applyAlignment="1" applyProtection="1">
      <alignment horizontal="center"/>
    </xf>
    <xf numFmtId="49" fontId="8" fillId="0" borderId="32" xfId="3" applyNumberFormat="1" applyFont="1" applyBorder="1" applyAlignment="1" applyProtection="1">
      <alignment horizontal="center"/>
    </xf>
    <xf numFmtId="49" fontId="8" fillId="0" borderId="22" xfId="3" applyNumberFormat="1" applyFont="1" applyBorder="1" applyAlignment="1" applyProtection="1">
      <alignment horizontal="center"/>
    </xf>
    <xf numFmtId="49" fontId="8" fillId="0" borderId="22" xfId="3" applyNumberFormat="1" applyFont="1" applyBorder="1" applyAlignment="1" applyProtection="1">
      <alignment horizontal="center" wrapText="1"/>
    </xf>
    <xf numFmtId="49" fontId="8" fillId="0" borderId="23" xfId="3" applyNumberFormat="1" applyFont="1" applyBorder="1" applyAlignment="1" applyProtection="1">
      <alignment horizontal="center"/>
    </xf>
    <xf numFmtId="41" fontId="9" fillId="4" borderId="42" xfId="3" applyNumberFormat="1" applyFont="1" applyFill="1" applyBorder="1" applyAlignment="1" applyProtection="1">
      <alignment horizontal="center"/>
    </xf>
    <xf numFmtId="41" fontId="9" fillId="4" borderId="43" xfId="3" applyNumberFormat="1" applyFont="1" applyFill="1" applyBorder="1" applyAlignment="1" applyProtection="1">
      <alignment horizontal="center"/>
    </xf>
    <xf numFmtId="39" fontId="22" fillId="0" borderId="18" xfId="3" applyFont="1" applyBorder="1" applyAlignment="1" applyProtection="1">
      <alignment horizontal="center" wrapText="1"/>
    </xf>
    <xf numFmtId="39" fontId="22" fillId="0" borderId="20" xfId="3" applyFont="1" applyBorder="1" applyAlignment="1" applyProtection="1">
      <alignment horizontal="center" wrapText="1"/>
    </xf>
  </cellXfs>
  <cellStyles count="13">
    <cellStyle name="Comma" xfId="1" builtinId="3"/>
    <cellStyle name="Currency" xfId="2" builtinId="4"/>
    <cellStyle name="Followed Hyperlink" xfId="8" builtinId="9" hidden="1"/>
    <cellStyle name="Followed Hyperlink" xfId="10" builtinId="9" hidden="1"/>
    <cellStyle name="Followed Hyperlink" xfId="12" builtinId="9" hidden="1"/>
    <cellStyle name="Hyperlink" xfId="7" builtinId="8" hidden="1"/>
    <cellStyle name="Hyperlink" xfId="9" builtinId="8" hidden="1"/>
    <cellStyle name="Hyperlink" xfId="11" builtinId="8"/>
    <cellStyle name="Normal" xfId="0" builtinId="0"/>
    <cellStyle name="Normal 2" xfId="3"/>
    <cellStyle name="Normal 2 2" xfId="4"/>
    <cellStyle name="Normal 2_ROPS for Example 2.03.12_ Draft" xfId="5"/>
    <cellStyle name="Normal 3" xfId="6"/>
  </cellStyles>
  <dxfs count="0"/>
  <tableStyles count="0" defaultTableStyle="TableStyleMedium9" defaultPivotStyle="PivotStyleMedium4"/>
  <colors>
    <indexedColors>
      <rgbColor rgb="00000000"/>
      <rgbColor rgb="00FFFFFF"/>
      <rgbColor rgb="00DD0806"/>
      <rgbColor rgb="001FB714"/>
      <rgbColor rgb="000000D4"/>
      <rgbColor rgb="00FCF305"/>
      <rgbColor rgb="00F20884"/>
      <rgbColor rgb="0000ABEA"/>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rad.dof.ca.gov/rad-sa/pdf/Cash%20Balance%2015-16B%20Agency%20Tips%20Sheet%20V.%2007.21.15.pdf" TargetMode="External"/><Relationship Id="rId3" Type="http://schemas.openxmlformats.org/officeDocument/2006/relationships/hyperlink" Target="https://rad.dof.ca.gov/rad-sa/pdf/Cash%20Balance%2015-16B%20Agency%20Tips%20Sheet%20V.%2007.21.15.pdf" TargetMode="External"/><Relationship Id="rId7" Type="http://schemas.openxmlformats.org/officeDocument/2006/relationships/hyperlink" Target="https://rad.dof.ca.gov/rad-sa/pdf/Cash%20Balance%2015-16B%20Agency%20Tips%20Sheet%20V.%2007.21.15.pdf" TargetMode="External"/><Relationship Id="rId2" Type="http://schemas.openxmlformats.org/officeDocument/2006/relationships/hyperlink" Target="https://rad.dof.ca.gov/rad-sa/pdf/Cash%20Balance%2015-16B%20Agency%20Tips%20Sheet%20V.%2007.21.15.pdf" TargetMode="External"/><Relationship Id="rId1" Type="http://schemas.openxmlformats.org/officeDocument/2006/relationships/hyperlink" Target="https://rad.dof.ca.gov/rad-sa/pdf/Cash%20Balance%2015-16B%20Agency%20Tips%20Sheet%20V.%2007.21.15.pdf" TargetMode="External"/><Relationship Id="rId6" Type="http://schemas.openxmlformats.org/officeDocument/2006/relationships/hyperlink" Target="https://rad.dof.ca.gov/rad-sa/pdf/Cash%20Balance%2015-16B%20Agency%20Tips%20Sheet%20V.%2007.21.15.pdf" TargetMode="External"/><Relationship Id="rId5" Type="http://schemas.openxmlformats.org/officeDocument/2006/relationships/hyperlink" Target="https://rad.dof.ca.gov/rad-sa/pdf/Cash%20Balance%2015-16B%20Agency%20Tips%20Sheet%20V.%2007.21.15.pdf" TargetMode="External"/><Relationship Id="rId10" Type="http://schemas.openxmlformats.org/officeDocument/2006/relationships/printerSettings" Target="../printerSettings/printerSettings3.bin"/><Relationship Id="rId4" Type="http://schemas.openxmlformats.org/officeDocument/2006/relationships/hyperlink" Target="https://rad.dof.ca.gov/rad-sa/pdf/Cash%20Balance%2015-16B%20Agency%20Tips%20Sheet%20V.%2007.21.15.pdf" TargetMode="External"/><Relationship Id="rId9" Type="http://schemas.openxmlformats.org/officeDocument/2006/relationships/hyperlink" Target="https://rad.dof.ca.gov/rad-sa/pdf/Cash%20Balance%2015-16B%20Agency%20Tips%20Sheet%20V.%2007.21.15.pdf"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9"/>
  <sheetViews>
    <sheetView showGridLines="0" topLeftCell="A2" workbookViewId="0">
      <pane ySplit="1" topLeftCell="A6" activePane="bottomLeft" state="frozenSplit"/>
      <selection activeCell="A2" sqref="A2"/>
      <selection pane="bottomLeft" activeCell="L23" sqref="L23"/>
    </sheetView>
  </sheetViews>
  <sheetFormatPr defaultColWidth="0" defaultRowHeight="13.2" zeroHeight="1" x14ac:dyDescent="0.25"/>
  <cols>
    <col min="1" max="1" width="6.296875" style="10" customWidth="1" collapsed="1"/>
    <col min="2" max="9" width="8.796875" style="10" customWidth="1" collapsed="1"/>
    <col min="10" max="10" width="9.296875" style="10" customWidth="1" collapsed="1"/>
    <col min="11" max="11" width="12.19921875" style="48" customWidth="1" collapsed="1"/>
    <col min="12" max="12" width="12.796875" style="93" customWidth="1" collapsed="1"/>
    <col min="13" max="13" width="0.69921875" style="10" customWidth="1" collapsed="1"/>
    <col min="14" max="16384" width="10.796875" style="10" hidden="1" collapsed="1"/>
  </cols>
  <sheetData>
    <row r="1" spans="1:12" ht="409.2" hidden="1" customHeight="1" x14ac:dyDescent="0.25">
      <c r="L1" s="84"/>
    </row>
    <row r="2" spans="1:12" ht="45" customHeight="1" thickBot="1" x14ac:dyDescent="0.3">
      <c r="A2" s="254" t="s">
        <v>132</v>
      </c>
      <c r="B2" s="255"/>
      <c r="C2" s="255"/>
      <c r="D2" s="255"/>
      <c r="E2" s="255"/>
      <c r="F2" s="255"/>
      <c r="G2" s="255"/>
      <c r="H2" s="255"/>
      <c r="I2" s="255"/>
      <c r="J2" s="255"/>
      <c r="K2" s="255"/>
      <c r="L2" s="255"/>
    </row>
    <row r="3" spans="1:12" ht="21" customHeight="1" thickTop="1" x14ac:dyDescent="0.25">
      <c r="A3" s="11" t="s">
        <v>0</v>
      </c>
      <c r="B3" s="12"/>
      <c r="C3" s="12"/>
      <c r="D3" s="15" t="s">
        <v>149</v>
      </c>
      <c r="E3" s="15"/>
      <c r="F3" s="15"/>
      <c r="G3" s="15"/>
      <c r="H3" s="15"/>
      <c r="I3" s="15"/>
      <c r="J3" s="17"/>
      <c r="K3" s="49"/>
      <c r="L3" s="85"/>
    </row>
    <row r="4" spans="1:12" ht="16.5" customHeight="1" x14ac:dyDescent="0.25">
      <c r="A4" s="11" t="s">
        <v>34</v>
      </c>
      <c r="B4" s="12"/>
      <c r="C4" s="12"/>
      <c r="D4" s="16" t="s">
        <v>150</v>
      </c>
      <c r="E4" s="16"/>
      <c r="F4" s="16"/>
      <c r="G4" s="16"/>
      <c r="H4" s="16"/>
      <c r="I4" s="16"/>
      <c r="J4" s="18"/>
      <c r="K4" s="50"/>
      <c r="L4" s="86"/>
    </row>
    <row r="5" spans="1:12" ht="45" customHeight="1" x14ac:dyDescent="0.25">
      <c r="A5" s="26" t="s">
        <v>59</v>
      </c>
      <c r="B5" s="22"/>
      <c r="C5" s="22"/>
      <c r="D5" s="22"/>
      <c r="E5" s="22"/>
      <c r="F5" s="22"/>
      <c r="G5" s="22"/>
      <c r="H5" s="22"/>
      <c r="I5" s="22"/>
      <c r="J5" s="23"/>
      <c r="K5" s="258" t="s">
        <v>2</v>
      </c>
      <c r="L5" s="258"/>
    </row>
    <row r="6" spans="1:12" ht="27.75" customHeight="1" x14ac:dyDescent="0.25">
      <c r="A6" s="29" t="s">
        <v>3</v>
      </c>
      <c r="B6" s="256" t="s">
        <v>64</v>
      </c>
      <c r="C6" s="256"/>
      <c r="D6" s="256"/>
      <c r="E6" s="256"/>
      <c r="F6" s="256"/>
      <c r="G6" s="256"/>
      <c r="H6" s="256"/>
      <c r="I6" s="256"/>
      <c r="J6" s="256"/>
      <c r="K6" s="65"/>
      <c r="L6" s="69">
        <f>SUM(L7:L9)</f>
        <v>0</v>
      </c>
    </row>
    <row r="7" spans="1:12" ht="19.95" customHeight="1" x14ac:dyDescent="0.25">
      <c r="A7" s="25" t="s">
        <v>4</v>
      </c>
      <c r="B7" s="257" t="s">
        <v>46</v>
      </c>
      <c r="C7" s="257"/>
      <c r="D7" s="257"/>
      <c r="E7" s="257"/>
      <c r="F7" s="257"/>
      <c r="G7" s="257"/>
      <c r="H7" s="257"/>
      <c r="I7" s="257"/>
      <c r="J7" s="257"/>
      <c r="K7" s="66"/>
      <c r="L7" s="68">
        <f>ROUND('ROPS Detail'!K6,0)</f>
        <v>0</v>
      </c>
    </row>
    <row r="8" spans="1:12" ht="19.95" customHeight="1" x14ac:dyDescent="0.25">
      <c r="A8" s="25" t="s">
        <v>5</v>
      </c>
      <c r="B8" s="257" t="s">
        <v>47</v>
      </c>
      <c r="C8" s="257"/>
      <c r="D8" s="257"/>
      <c r="E8" s="257"/>
      <c r="F8" s="257"/>
      <c r="G8" s="257"/>
      <c r="H8" s="257"/>
      <c r="I8" s="257"/>
      <c r="J8" s="257"/>
      <c r="K8" s="66"/>
      <c r="L8" s="68">
        <f>ROUND('ROPS Detail'!L6,0)</f>
        <v>0</v>
      </c>
    </row>
    <row r="9" spans="1:12" ht="19.95" customHeight="1" x14ac:dyDescent="0.25">
      <c r="A9" s="25" t="s">
        <v>6</v>
      </c>
      <c r="B9" s="257" t="s">
        <v>48</v>
      </c>
      <c r="C9" s="257"/>
      <c r="D9" s="257"/>
      <c r="E9" s="257"/>
      <c r="F9" s="257"/>
      <c r="G9" s="257"/>
      <c r="H9" s="257"/>
      <c r="I9" s="257"/>
      <c r="J9" s="257"/>
      <c r="K9" s="66"/>
      <c r="L9" s="68">
        <f>ROUND('ROPS Detail'!M6,0)</f>
        <v>0</v>
      </c>
    </row>
    <row r="10" spans="1:12" ht="19.95" customHeight="1" x14ac:dyDescent="0.25">
      <c r="A10" s="29" t="s">
        <v>7</v>
      </c>
      <c r="B10" s="250" t="s">
        <v>58</v>
      </c>
      <c r="C10" s="250"/>
      <c r="D10" s="250"/>
      <c r="E10" s="250"/>
      <c r="F10" s="250"/>
      <c r="G10" s="250"/>
      <c r="H10" s="250"/>
      <c r="I10" s="250"/>
      <c r="J10" s="250"/>
      <c r="K10" s="65"/>
      <c r="L10" s="70">
        <f>SUM(L11:L12)</f>
        <v>286063</v>
      </c>
    </row>
    <row r="11" spans="1:12" ht="19.95" customHeight="1" x14ac:dyDescent="0.25">
      <c r="A11" s="25" t="s">
        <v>39</v>
      </c>
      <c r="B11" s="257" t="s">
        <v>49</v>
      </c>
      <c r="C11" s="257"/>
      <c r="D11" s="257"/>
      <c r="E11" s="257"/>
      <c r="F11" s="257"/>
      <c r="G11" s="257"/>
      <c r="H11" s="257"/>
      <c r="I11" s="257"/>
      <c r="J11" s="257"/>
      <c r="K11" s="66"/>
      <c r="L11" s="68">
        <f>'ROPS Detail'!N6</f>
        <v>133310</v>
      </c>
    </row>
    <row r="12" spans="1:12" ht="19.95" customHeight="1" x14ac:dyDescent="0.25">
      <c r="A12" s="25" t="s">
        <v>40</v>
      </c>
      <c r="B12" s="248" t="s">
        <v>50</v>
      </c>
      <c r="C12" s="248"/>
      <c r="D12" s="248"/>
      <c r="E12" s="248"/>
      <c r="F12" s="248"/>
      <c r="G12" s="248"/>
      <c r="H12" s="248"/>
      <c r="I12" s="248"/>
      <c r="J12" s="248"/>
      <c r="K12" s="66"/>
      <c r="L12" s="68">
        <f>'ROPS Detail'!O6</f>
        <v>152753</v>
      </c>
    </row>
    <row r="13" spans="1:12" ht="19.95" customHeight="1" x14ac:dyDescent="0.25">
      <c r="A13" s="29" t="s">
        <v>8</v>
      </c>
      <c r="B13" s="236" t="s">
        <v>133</v>
      </c>
      <c r="C13" s="28"/>
      <c r="D13" s="28"/>
      <c r="E13" s="28"/>
      <c r="F13" s="28"/>
      <c r="G13" s="28"/>
      <c r="H13" s="28"/>
      <c r="I13" s="28"/>
      <c r="J13" s="28"/>
      <c r="K13" s="65"/>
      <c r="L13" s="69">
        <f>SUM(L6+L10)</f>
        <v>286063</v>
      </c>
    </row>
    <row r="14" spans="1:12" s="30" customFormat="1" ht="30" customHeight="1" x14ac:dyDescent="0.25">
      <c r="A14" s="26" t="s">
        <v>60</v>
      </c>
      <c r="B14" s="22"/>
      <c r="C14" s="22"/>
      <c r="D14" s="22"/>
      <c r="E14" s="22"/>
      <c r="F14" s="22"/>
      <c r="G14" s="22"/>
      <c r="H14" s="22"/>
      <c r="I14" s="22"/>
      <c r="J14" s="23"/>
      <c r="K14" s="54"/>
      <c r="L14" s="87"/>
    </row>
    <row r="15" spans="1:12" ht="21" customHeight="1" x14ac:dyDescent="0.25">
      <c r="A15" s="25" t="s">
        <v>9</v>
      </c>
      <c r="B15" s="24" t="s">
        <v>56</v>
      </c>
      <c r="C15" s="24"/>
      <c r="D15" s="24"/>
      <c r="E15" s="24"/>
      <c r="F15" s="24"/>
      <c r="G15" s="24"/>
      <c r="H15" s="24"/>
      <c r="I15" s="24"/>
      <c r="J15" s="24"/>
      <c r="K15" s="51"/>
      <c r="L15" s="68">
        <f>$L$10</f>
        <v>286063</v>
      </c>
    </row>
    <row r="16" spans="1:12" ht="18" customHeight="1" x14ac:dyDescent="0.25">
      <c r="A16" s="25" t="s">
        <v>10</v>
      </c>
      <c r="B16" s="249" t="s">
        <v>119</v>
      </c>
      <c r="C16" s="249"/>
      <c r="D16" s="249"/>
      <c r="E16" s="249"/>
      <c r="F16" s="249"/>
      <c r="G16" s="249"/>
      <c r="H16" s="249"/>
      <c r="I16" s="249"/>
      <c r="J16" s="249"/>
      <c r="K16" s="52"/>
      <c r="L16" s="94">
        <f>-'Prior Period Adjustments'!S7</f>
        <v>-601</v>
      </c>
    </row>
    <row r="17" spans="1:12" ht="18.75" customHeight="1" x14ac:dyDescent="0.25">
      <c r="A17" s="29" t="s">
        <v>11</v>
      </c>
      <c r="B17" s="250" t="s">
        <v>61</v>
      </c>
      <c r="C17" s="250"/>
      <c r="D17" s="250"/>
      <c r="E17" s="250"/>
      <c r="F17" s="250"/>
      <c r="G17" s="250"/>
      <c r="H17" s="250"/>
      <c r="I17" s="250"/>
      <c r="J17" s="250"/>
      <c r="K17" s="53"/>
      <c r="L17" s="67">
        <f>SUM(L15,L16)</f>
        <v>285462</v>
      </c>
    </row>
    <row r="18" spans="1:12" s="30" customFormat="1" ht="30" customHeight="1" x14ac:dyDescent="0.25">
      <c r="A18" s="33" t="s">
        <v>62</v>
      </c>
      <c r="B18" s="34"/>
      <c r="C18" s="34"/>
      <c r="D18" s="34"/>
      <c r="E18" s="34"/>
      <c r="F18" s="34"/>
      <c r="G18" s="34"/>
      <c r="H18" s="34"/>
      <c r="I18" s="34"/>
      <c r="J18" s="35"/>
      <c r="K18" s="54"/>
      <c r="L18" s="89"/>
    </row>
    <row r="19" spans="1:12" ht="21" customHeight="1" x14ac:dyDescent="0.25">
      <c r="A19" s="31" t="s">
        <v>51</v>
      </c>
      <c r="B19" s="32" t="s">
        <v>56</v>
      </c>
      <c r="C19" s="32"/>
      <c r="D19" s="32"/>
      <c r="E19" s="32"/>
      <c r="F19" s="32"/>
      <c r="G19" s="32"/>
      <c r="H19" s="32"/>
      <c r="I19" s="32"/>
      <c r="J19" s="32"/>
      <c r="K19" s="55"/>
      <c r="L19" s="68">
        <f>$L$10</f>
        <v>286063</v>
      </c>
    </row>
    <row r="20" spans="1:12" ht="18" customHeight="1" x14ac:dyDescent="0.25">
      <c r="A20" s="31" t="s">
        <v>52</v>
      </c>
      <c r="B20" s="251" t="s">
        <v>120</v>
      </c>
      <c r="C20" s="251"/>
      <c r="D20" s="251"/>
      <c r="E20" s="251"/>
      <c r="F20" s="251"/>
      <c r="G20" s="251"/>
      <c r="H20" s="251"/>
      <c r="I20" s="251"/>
      <c r="J20" s="251"/>
      <c r="K20" s="56"/>
      <c r="L20" s="94">
        <f>-'Prior Period Adjustments'!AA7</f>
        <v>0</v>
      </c>
    </row>
    <row r="21" spans="1:12" ht="18.75" customHeight="1" x14ac:dyDescent="0.25">
      <c r="A21" s="79" t="s">
        <v>53</v>
      </c>
      <c r="B21" s="252" t="s">
        <v>63</v>
      </c>
      <c r="C21" s="252"/>
      <c r="D21" s="252"/>
      <c r="E21" s="252"/>
      <c r="F21" s="252"/>
      <c r="G21" s="252"/>
      <c r="H21" s="252"/>
      <c r="I21" s="252"/>
      <c r="J21" s="252"/>
      <c r="K21" s="57"/>
      <c r="L21" s="88">
        <f>SUM(L19,L20)</f>
        <v>286063</v>
      </c>
    </row>
    <row r="22" spans="1:12" ht="18.75" customHeight="1" x14ac:dyDescent="0.25">
      <c r="A22" s="25"/>
      <c r="B22" s="250"/>
      <c r="C22" s="250"/>
      <c r="D22" s="250"/>
      <c r="E22" s="250"/>
      <c r="F22" s="250"/>
      <c r="G22" s="250"/>
      <c r="H22" s="250"/>
      <c r="I22" s="250"/>
      <c r="J22" s="250"/>
      <c r="K22" s="53"/>
      <c r="L22" s="28"/>
    </row>
    <row r="23" spans="1:12" ht="13.5" customHeight="1" x14ac:dyDescent="0.25">
      <c r="A23" s="253" t="s">
        <v>121</v>
      </c>
      <c r="B23" s="253"/>
      <c r="C23" s="253"/>
      <c r="D23" s="253"/>
      <c r="E23" s="253"/>
      <c r="F23" s="253"/>
      <c r="G23" s="12"/>
      <c r="H23" s="247" t="s">
        <v>181</v>
      </c>
      <c r="I23" s="247"/>
      <c r="J23" s="247"/>
      <c r="K23" s="58"/>
      <c r="L23" s="90" t="s">
        <v>182</v>
      </c>
    </row>
    <row r="24" spans="1:12" ht="21" customHeight="1" x14ac:dyDescent="0.25">
      <c r="A24" s="253"/>
      <c r="B24" s="253"/>
      <c r="C24" s="253"/>
      <c r="D24" s="253"/>
      <c r="E24" s="253"/>
      <c r="F24" s="253"/>
      <c r="G24" s="12"/>
      <c r="H24" s="12" t="s">
        <v>12</v>
      </c>
      <c r="I24" s="12"/>
      <c r="J24" s="13"/>
      <c r="K24" s="59"/>
      <c r="L24" s="91" t="s">
        <v>13</v>
      </c>
    </row>
    <row r="25" spans="1:12" ht="11.25" customHeight="1" x14ac:dyDescent="0.25">
      <c r="A25" s="253"/>
      <c r="B25" s="253"/>
      <c r="C25" s="253"/>
      <c r="D25" s="253"/>
      <c r="E25" s="253"/>
      <c r="F25" s="253"/>
      <c r="G25" s="12"/>
      <c r="H25" s="12"/>
      <c r="I25" s="12"/>
      <c r="J25" s="13"/>
      <c r="K25" s="59"/>
      <c r="L25" s="91"/>
    </row>
    <row r="26" spans="1:12" ht="12.75" customHeight="1" x14ac:dyDescent="0.25">
      <c r="A26" s="253"/>
      <c r="B26" s="253"/>
      <c r="C26" s="253"/>
      <c r="D26" s="253"/>
      <c r="E26" s="253"/>
      <c r="F26" s="253"/>
      <c r="G26" s="14" t="s">
        <v>28</v>
      </c>
      <c r="H26" s="247"/>
      <c r="I26" s="247"/>
      <c r="J26" s="247"/>
      <c r="K26" s="58"/>
      <c r="L26" s="90"/>
    </row>
    <row r="27" spans="1:12" ht="23.25" customHeight="1" x14ac:dyDescent="0.25">
      <c r="A27" s="253"/>
      <c r="B27" s="253"/>
      <c r="C27" s="253"/>
      <c r="D27" s="253"/>
      <c r="E27" s="253"/>
      <c r="F27" s="253"/>
      <c r="G27" s="12"/>
      <c r="H27" s="8" t="s">
        <v>14</v>
      </c>
      <c r="I27" s="8"/>
      <c r="J27" s="9"/>
      <c r="K27" s="60"/>
      <c r="L27" s="92" t="s">
        <v>15</v>
      </c>
    </row>
    <row r="28" spans="1:12" ht="4.05" customHeight="1" x14ac:dyDescent="0.25"/>
    <row r="29" spans="1:12" hidden="1" x14ac:dyDescent="0.25"/>
  </sheetData>
  <sheetProtection password="C9B2" sheet="1" objects="1" scenarios="1" selectLockedCells="1"/>
  <mergeCells count="17">
    <mergeCell ref="A2:L2"/>
    <mergeCell ref="B6:J6"/>
    <mergeCell ref="B11:J11"/>
    <mergeCell ref="B10:J10"/>
    <mergeCell ref="B7:J7"/>
    <mergeCell ref="B8:J8"/>
    <mergeCell ref="B9:J9"/>
    <mergeCell ref="K5:L5"/>
    <mergeCell ref="H23:J23"/>
    <mergeCell ref="H26:J26"/>
    <mergeCell ref="B12:J12"/>
    <mergeCell ref="B16:J16"/>
    <mergeCell ref="B17:J17"/>
    <mergeCell ref="B22:J22"/>
    <mergeCell ref="B20:J20"/>
    <mergeCell ref="B21:J21"/>
    <mergeCell ref="A23:F27"/>
  </mergeCells>
  <phoneticPr fontId="6" type="noConversion"/>
  <printOptions horizontalCentered="1"/>
  <pageMargins left="0" right="0" top="1" bottom="0.5" header="0.5" footer="0.5"/>
  <pageSetup scale="87" orientation="landscape"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640"/>
  <sheetViews>
    <sheetView showGridLines="0" view="pageBreakPreview" zoomScale="60" zoomScaleNormal="90" zoomScalePageLayoutView="90" workbookViewId="0">
      <pane ySplit="6" topLeftCell="A7" activePane="bottomLeft" state="frozenSplit"/>
      <selection pane="bottomLeft" activeCell="D21" sqref="D21"/>
    </sheetView>
  </sheetViews>
  <sheetFormatPr defaultColWidth="0" defaultRowHeight="13.2" zeroHeight="1" x14ac:dyDescent="0.25"/>
  <cols>
    <col min="1" max="1" width="7" style="1" customWidth="1" collapsed="1"/>
    <col min="2" max="2" width="27.296875" style="1" customWidth="1" collapsed="1"/>
    <col min="3" max="3" width="16.19921875" style="4" customWidth="1" collapsed="1"/>
    <col min="4" max="4" width="17" style="1" customWidth="1" collapsed="1"/>
    <col min="5" max="5" width="16.69921875" style="1" customWidth="1" collapsed="1"/>
    <col min="6" max="6" width="21.19921875" style="1" customWidth="1" collapsed="1"/>
    <col min="7" max="7" width="29.19921875" style="1" customWidth="1" collapsed="1"/>
    <col min="8" max="8" width="15.796875" style="1" customWidth="1" collapsed="1"/>
    <col min="9" max="9" width="15.19921875" style="45" customWidth="1" collapsed="1"/>
    <col min="10" max="10" width="9" style="46" customWidth="1" collapsed="1"/>
    <col min="11" max="12" width="13.796875" style="45" customWidth="1" collapsed="1"/>
    <col min="13" max="13" width="15.5" style="45" customWidth="1" collapsed="1"/>
    <col min="14" max="15" width="13.796875" style="45" customWidth="1" collapsed="1"/>
    <col min="16" max="16" width="15.796875" style="47" customWidth="1" collapsed="1"/>
    <col min="17" max="17" width="0.796875" style="1" customWidth="1" collapsed="1"/>
    <col min="18" max="16384" width="10.796875" style="1" hidden="1" collapsed="1"/>
  </cols>
  <sheetData>
    <row r="1" spans="1:16" ht="62.25" customHeight="1" thickBot="1" x14ac:dyDescent="0.3">
      <c r="A1" s="259" t="s">
        <v>151</v>
      </c>
      <c r="B1" s="260"/>
      <c r="C1" s="260"/>
      <c r="D1" s="260"/>
      <c r="E1" s="260"/>
      <c r="F1" s="260"/>
      <c r="G1" s="260"/>
      <c r="H1" s="260"/>
      <c r="I1" s="260"/>
      <c r="J1" s="260"/>
      <c r="K1" s="260"/>
      <c r="L1" s="260"/>
      <c r="M1" s="260"/>
      <c r="N1" s="260"/>
      <c r="O1" s="260"/>
      <c r="P1" s="261"/>
    </row>
    <row r="2" spans="1:16" s="81" customFormat="1" ht="37.5" customHeight="1" thickTop="1" x14ac:dyDescent="0.3">
      <c r="A2" s="83" t="s">
        <v>3</v>
      </c>
      <c r="B2" s="83" t="s">
        <v>4</v>
      </c>
      <c r="C2" s="83" t="s">
        <v>5</v>
      </c>
      <c r="D2" s="83" t="s">
        <v>6</v>
      </c>
      <c r="E2" s="83" t="s">
        <v>7</v>
      </c>
      <c r="F2" s="83" t="s">
        <v>39</v>
      </c>
      <c r="G2" s="83" t="s">
        <v>40</v>
      </c>
      <c r="H2" s="83" t="s">
        <v>8</v>
      </c>
      <c r="I2" s="83" t="s">
        <v>9</v>
      </c>
      <c r="J2" s="83" t="s">
        <v>10</v>
      </c>
      <c r="K2" s="83" t="s">
        <v>11</v>
      </c>
      <c r="L2" s="83" t="s">
        <v>51</v>
      </c>
      <c r="M2" s="83" t="s">
        <v>52</v>
      </c>
      <c r="N2" s="83" t="s">
        <v>53</v>
      </c>
      <c r="O2" s="83" t="s">
        <v>67</v>
      </c>
      <c r="P2" s="83" t="s">
        <v>68</v>
      </c>
    </row>
    <row r="3" spans="1:16" ht="24.75" customHeight="1" x14ac:dyDescent="0.25">
      <c r="A3" s="262" t="s">
        <v>18</v>
      </c>
      <c r="B3" s="262" t="s">
        <v>19</v>
      </c>
      <c r="C3" s="268" t="s">
        <v>30</v>
      </c>
      <c r="D3" s="263" t="s">
        <v>20</v>
      </c>
      <c r="E3" s="263" t="s">
        <v>21</v>
      </c>
      <c r="F3" s="262" t="s">
        <v>22</v>
      </c>
      <c r="G3" s="262" t="s">
        <v>23</v>
      </c>
      <c r="H3" s="263" t="s">
        <v>16</v>
      </c>
      <c r="I3" s="264" t="s">
        <v>1</v>
      </c>
      <c r="J3" s="265" t="s">
        <v>85</v>
      </c>
      <c r="K3" s="264" t="s">
        <v>17</v>
      </c>
      <c r="L3" s="264"/>
      <c r="M3" s="264"/>
      <c r="N3" s="264"/>
      <c r="O3" s="264"/>
      <c r="P3" s="267" t="s">
        <v>2</v>
      </c>
    </row>
    <row r="4" spans="1:16" ht="28.5" customHeight="1" x14ac:dyDescent="0.25">
      <c r="A4" s="262"/>
      <c r="B4" s="262"/>
      <c r="C4" s="268"/>
      <c r="D4" s="263"/>
      <c r="E4" s="263"/>
      <c r="F4" s="262"/>
      <c r="G4" s="262"/>
      <c r="H4" s="263"/>
      <c r="I4" s="264"/>
      <c r="J4" s="266"/>
      <c r="K4" s="270" t="s">
        <v>76</v>
      </c>
      <c r="L4" s="270"/>
      <c r="M4" s="270"/>
      <c r="N4" s="269" t="s">
        <v>26</v>
      </c>
      <c r="O4" s="269"/>
      <c r="P4" s="267"/>
    </row>
    <row r="5" spans="1:16" ht="30" customHeight="1" x14ac:dyDescent="0.25">
      <c r="A5" s="262"/>
      <c r="B5" s="262"/>
      <c r="C5" s="268"/>
      <c r="D5" s="263"/>
      <c r="E5" s="263"/>
      <c r="F5" s="262"/>
      <c r="G5" s="262"/>
      <c r="H5" s="263"/>
      <c r="I5" s="264"/>
      <c r="J5" s="266"/>
      <c r="K5" s="77" t="s">
        <v>24</v>
      </c>
      <c r="L5" s="77" t="s">
        <v>25</v>
      </c>
      <c r="M5" s="44" t="s">
        <v>33</v>
      </c>
      <c r="N5" s="44" t="s">
        <v>32</v>
      </c>
      <c r="O5" s="41" t="s">
        <v>31</v>
      </c>
      <c r="P5" s="267"/>
    </row>
    <row r="6" spans="1:16" s="2" customFormat="1" x14ac:dyDescent="0.3">
      <c r="A6" s="120"/>
      <c r="B6" s="121"/>
      <c r="C6" s="121"/>
      <c r="D6" s="121"/>
      <c r="E6" s="121"/>
      <c r="F6" s="121"/>
      <c r="G6" s="121"/>
      <c r="H6" s="121"/>
      <c r="I6" s="122">
        <f>SUM(I7:I600)</f>
        <v>7389979</v>
      </c>
      <c r="J6" s="123"/>
      <c r="K6" s="122">
        <f>SUM(K7:K600)</f>
        <v>0</v>
      </c>
      <c r="L6" s="122">
        <f>SUM(L7:L600)</f>
        <v>0</v>
      </c>
      <c r="M6" s="122">
        <f>SUM(M7:M600)</f>
        <v>0</v>
      </c>
      <c r="N6" s="122">
        <f>SUM(N7:N600)</f>
        <v>133310</v>
      </c>
      <c r="O6" s="122">
        <f>SUM(O7:O600)</f>
        <v>152753</v>
      </c>
      <c r="P6" s="5">
        <f>IF(SUM(K6:O6)=SUM(P7:P600), SUM(K6:O6),0)</f>
        <v>286063</v>
      </c>
    </row>
    <row r="7" spans="1:16" s="172" customFormat="1" ht="12" customHeight="1" x14ac:dyDescent="0.3">
      <c r="A7" s="208">
        <v>1</v>
      </c>
      <c r="B7" s="168" t="s">
        <v>152</v>
      </c>
      <c r="C7" s="168" t="s">
        <v>87</v>
      </c>
      <c r="D7" s="169">
        <v>40603</v>
      </c>
      <c r="E7" s="169">
        <v>50010</v>
      </c>
      <c r="F7" s="168" t="s">
        <v>153</v>
      </c>
      <c r="G7" s="168" t="s">
        <v>154</v>
      </c>
      <c r="H7" s="168" t="s">
        <v>155</v>
      </c>
      <c r="I7" s="170">
        <v>3910400</v>
      </c>
      <c r="J7" s="160" t="s">
        <v>53</v>
      </c>
      <c r="K7" s="170"/>
      <c r="L7" s="170"/>
      <c r="M7" s="170"/>
      <c r="N7" s="170">
        <v>83325</v>
      </c>
      <c r="O7" s="170"/>
      <c r="P7" s="171">
        <f t="shared" ref="P7:P70" si="0">SUM(K7:O7)</f>
        <v>83325</v>
      </c>
    </row>
    <row r="8" spans="1:16" s="175" customFormat="1" ht="26.4" x14ac:dyDescent="0.3">
      <c r="A8" s="208">
        <v>2</v>
      </c>
      <c r="B8" s="27" t="s">
        <v>156</v>
      </c>
      <c r="C8" s="161" t="s">
        <v>88</v>
      </c>
      <c r="D8" s="163">
        <v>39264</v>
      </c>
      <c r="E8" s="163">
        <v>50010</v>
      </c>
      <c r="F8" s="27" t="s">
        <v>153</v>
      </c>
      <c r="G8" s="27" t="s">
        <v>157</v>
      </c>
      <c r="H8" s="161" t="s">
        <v>155</v>
      </c>
      <c r="I8" s="173">
        <v>3171276</v>
      </c>
      <c r="J8" s="162" t="s">
        <v>53</v>
      </c>
      <c r="K8" s="174"/>
      <c r="L8" s="173"/>
      <c r="M8" s="174"/>
      <c r="N8" s="174">
        <v>45535</v>
      </c>
      <c r="O8" s="174"/>
      <c r="P8" s="171">
        <f t="shared" si="0"/>
        <v>45535</v>
      </c>
    </row>
    <row r="9" spans="1:16" s="175" customFormat="1" ht="26.4" x14ac:dyDescent="0.3">
      <c r="A9" s="208">
        <v>3</v>
      </c>
      <c r="B9" s="27" t="s">
        <v>158</v>
      </c>
      <c r="C9" s="161" t="s">
        <v>86</v>
      </c>
      <c r="D9" s="163">
        <v>40695</v>
      </c>
      <c r="E9" s="163">
        <v>42916</v>
      </c>
      <c r="F9" s="27" t="s">
        <v>159</v>
      </c>
      <c r="G9" s="27" t="s">
        <v>95</v>
      </c>
      <c r="H9" s="161" t="s">
        <v>155</v>
      </c>
      <c r="I9" s="173">
        <v>40000</v>
      </c>
      <c r="J9" s="162" t="s">
        <v>53</v>
      </c>
      <c r="K9" s="174"/>
      <c r="L9" s="173"/>
      <c r="M9" s="174"/>
      <c r="N9" s="174"/>
      <c r="O9" s="174">
        <v>20000</v>
      </c>
      <c r="P9" s="171">
        <f t="shared" si="0"/>
        <v>20000</v>
      </c>
    </row>
    <row r="10" spans="1:16" s="175" customFormat="1" x14ac:dyDescent="0.3">
      <c r="A10" s="208">
        <v>4</v>
      </c>
      <c r="B10" s="176" t="s">
        <v>160</v>
      </c>
      <c r="C10" s="161" t="s">
        <v>86</v>
      </c>
      <c r="D10" s="163">
        <v>40756</v>
      </c>
      <c r="E10" s="163">
        <v>42217</v>
      </c>
      <c r="F10" s="27" t="s">
        <v>161</v>
      </c>
      <c r="G10" s="27" t="s">
        <v>162</v>
      </c>
      <c r="H10" s="161" t="s">
        <v>155</v>
      </c>
      <c r="I10" s="173">
        <v>6000</v>
      </c>
      <c r="J10" s="162" t="s">
        <v>53</v>
      </c>
      <c r="K10" s="174"/>
      <c r="L10" s="174"/>
      <c r="M10" s="174"/>
      <c r="N10" s="174"/>
      <c r="O10" s="174">
        <v>3000</v>
      </c>
      <c r="P10" s="171">
        <f t="shared" si="0"/>
        <v>3000</v>
      </c>
    </row>
    <row r="11" spans="1:16" s="175" customFormat="1" ht="26.4" x14ac:dyDescent="0.3">
      <c r="A11" s="208">
        <v>5</v>
      </c>
      <c r="B11" s="27" t="s">
        <v>160</v>
      </c>
      <c r="C11" s="161" t="s">
        <v>86</v>
      </c>
      <c r="D11" s="163">
        <v>39965</v>
      </c>
      <c r="E11" s="163">
        <v>42916</v>
      </c>
      <c r="F11" s="27" t="s">
        <v>163</v>
      </c>
      <c r="G11" s="27" t="s">
        <v>164</v>
      </c>
      <c r="H11" s="161" t="s">
        <v>155</v>
      </c>
      <c r="I11" s="173">
        <v>70000</v>
      </c>
      <c r="J11" s="162" t="s">
        <v>53</v>
      </c>
      <c r="K11" s="174"/>
      <c r="L11" s="174"/>
      <c r="M11" s="174"/>
      <c r="N11" s="174"/>
      <c r="O11" s="174">
        <v>35000</v>
      </c>
      <c r="P11" s="171">
        <f t="shared" si="0"/>
        <v>35000</v>
      </c>
    </row>
    <row r="12" spans="1:16" s="175" customFormat="1" x14ac:dyDescent="0.3">
      <c r="A12" s="208">
        <v>6</v>
      </c>
      <c r="B12" s="164" t="s">
        <v>165</v>
      </c>
      <c r="C12" s="165" t="s">
        <v>86</v>
      </c>
      <c r="D12" s="163">
        <v>39965</v>
      </c>
      <c r="E12" s="163">
        <v>44012</v>
      </c>
      <c r="F12" s="164" t="s">
        <v>166</v>
      </c>
      <c r="G12" s="164" t="s">
        <v>167</v>
      </c>
      <c r="H12" s="161" t="s">
        <v>155</v>
      </c>
      <c r="I12" s="173">
        <v>160000</v>
      </c>
      <c r="J12" s="162" t="s">
        <v>53</v>
      </c>
      <c r="K12" s="174"/>
      <c r="L12" s="174"/>
      <c r="M12" s="174"/>
      <c r="N12" s="173"/>
      <c r="O12" s="174">
        <v>80000</v>
      </c>
      <c r="P12" s="171">
        <f t="shared" si="0"/>
        <v>80000</v>
      </c>
    </row>
    <row r="13" spans="1:16" s="175" customFormat="1" ht="26.4" x14ac:dyDescent="0.3">
      <c r="A13" s="208">
        <v>7</v>
      </c>
      <c r="B13" s="164" t="s">
        <v>168</v>
      </c>
      <c r="C13" s="165" t="s">
        <v>86</v>
      </c>
      <c r="D13" s="163">
        <v>39965</v>
      </c>
      <c r="E13" s="163">
        <v>44012</v>
      </c>
      <c r="F13" s="164" t="s">
        <v>169</v>
      </c>
      <c r="G13" s="161" t="s">
        <v>170</v>
      </c>
      <c r="H13" s="161" t="s">
        <v>155</v>
      </c>
      <c r="I13" s="173">
        <v>21600</v>
      </c>
      <c r="J13" s="162" t="s">
        <v>53</v>
      </c>
      <c r="K13" s="174"/>
      <c r="L13" s="174"/>
      <c r="M13" s="174"/>
      <c r="N13" s="174"/>
      <c r="O13" s="174">
        <v>10800</v>
      </c>
      <c r="P13" s="171">
        <f t="shared" si="0"/>
        <v>10800</v>
      </c>
    </row>
    <row r="14" spans="1:16" s="175" customFormat="1" x14ac:dyDescent="0.3">
      <c r="A14" s="208">
        <v>9</v>
      </c>
      <c r="B14" s="164" t="s">
        <v>174</v>
      </c>
      <c r="C14" s="165" t="s">
        <v>86</v>
      </c>
      <c r="D14" s="163">
        <v>41653</v>
      </c>
      <c r="E14" s="163">
        <v>42551</v>
      </c>
      <c r="F14" s="164" t="s">
        <v>169</v>
      </c>
      <c r="G14" s="161" t="s">
        <v>86</v>
      </c>
      <c r="H14" s="161" t="s">
        <v>155</v>
      </c>
      <c r="I14" s="173">
        <v>551</v>
      </c>
      <c r="J14" s="162" t="s">
        <v>53</v>
      </c>
      <c r="K14" s="174"/>
      <c r="L14" s="174"/>
      <c r="M14" s="174"/>
      <c r="N14" s="174"/>
      <c r="O14" s="174">
        <v>551</v>
      </c>
      <c r="P14" s="171">
        <f t="shared" si="0"/>
        <v>551</v>
      </c>
    </row>
    <row r="15" spans="1:16" s="175" customFormat="1" x14ac:dyDescent="0.3">
      <c r="A15" s="208">
        <v>10</v>
      </c>
      <c r="B15" s="164" t="s">
        <v>175</v>
      </c>
      <c r="C15" s="165" t="s">
        <v>86</v>
      </c>
      <c r="D15" s="163">
        <v>41821</v>
      </c>
      <c r="E15" s="163">
        <v>42551</v>
      </c>
      <c r="F15" s="164" t="s">
        <v>169</v>
      </c>
      <c r="G15" s="161" t="s">
        <v>86</v>
      </c>
      <c r="H15" s="161" t="s">
        <v>155</v>
      </c>
      <c r="I15" s="173">
        <v>551</v>
      </c>
      <c r="J15" s="162" t="s">
        <v>53</v>
      </c>
      <c r="K15" s="174"/>
      <c r="L15" s="174"/>
      <c r="M15" s="174"/>
      <c r="N15" s="174"/>
      <c r="O15" s="174">
        <v>551</v>
      </c>
      <c r="P15" s="171">
        <f t="shared" si="0"/>
        <v>551</v>
      </c>
    </row>
    <row r="16" spans="1:16" s="175" customFormat="1" x14ac:dyDescent="0.3">
      <c r="A16" s="208">
        <v>11</v>
      </c>
      <c r="B16" s="164" t="s">
        <v>176</v>
      </c>
      <c r="C16" s="165" t="s">
        <v>86</v>
      </c>
      <c r="D16" s="163">
        <v>42019</v>
      </c>
      <c r="E16" s="163">
        <v>42551</v>
      </c>
      <c r="F16" s="164" t="s">
        <v>169</v>
      </c>
      <c r="G16" s="161" t="s">
        <v>86</v>
      </c>
      <c r="H16" s="161" t="s">
        <v>155</v>
      </c>
      <c r="I16" s="173">
        <v>551</v>
      </c>
      <c r="J16" s="162" t="s">
        <v>53</v>
      </c>
      <c r="K16" s="174"/>
      <c r="L16" s="174"/>
      <c r="M16" s="174"/>
      <c r="N16" s="174"/>
      <c r="O16" s="174">
        <v>551</v>
      </c>
      <c r="P16" s="171">
        <f t="shared" si="0"/>
        <v>551</v>
      </c>
    </row>
    <row r="17" spans="1:16" s="175" customFormat="1" x14ac:dyDescent="0.3">
      <c r="A17" s="208">
        <v>12</v>
      </c>
      <c r="B17" s="164" t="s">
        <v>177</v>
      </c>
      <c r="C17" s="165" t="s">
        <v>86</v>
      </c>
      <c r="D17" s="163">
        <v>42186</v>
      </c>
      <c r="E17" s="163">
        <v>42551</v>
      </c>
      <c r="F17" s="164" t="s">
        <v>153</v>
      </c>
      <c r="G17" s="161" t="s">
        <v>178</v>
      </c>
      <c r="H17" s="161" t="s">
        <v>155</v>
      </c>
      <c r="I17" s="173">
        <v>4450</v>
      </c>
      <c r="J17" s="162" t="s">
        <v>53</v>
      </c>
      <c r="K17" s="174"/>
      <c r="L17" s="174"/>
      <c r="M17" s="174"/>
      <c r="N17" s="174">
        <v>4450</v>
      </c>
      <c r="O17" s="174"/>
      <c r="P17" s="171">
        <f t="shared" si="0"/>
        <v>4450</v>
      </c>
    </row>
    <row r="18" spans="1:16" s="175" customFormat="1" x14ac:dyDescent="0.3">
      <c r="A18" s="208">
        <v>13</v>
      </c>
      <c r="B18" s="164" t="s">
        <v>179</v>
      </c>
      <c r="C18" s="165" t="s">
        <v>86</v>
      </c>
      <c r="D18" s="163">
        <v>39264</v>
      </c>
      <c r="E18" s="163">
        <v>50010</v>
      </c>
      <c r="F18" s="164" t="s">
        <v>153</v>
      </c>
      <c r="G18" s="161" t="s">
        <v>180</v>
      </c>
      <c r="H18" s="161" t="s">
        <v>155</v>
      </c>
      <c r="I18" s="173">
        <v>4600</v>
      </c>
      <c r="J18" s="162" t="s">
        <v>53</v>
      </c>
      <c r="K18" s="174"/>
      <c r="L18" s="174"/>
      <c r="M18" s="174"/>
      <c r="N18" s="174"/>
      <c r="O18" s="174">
        <v>2300</v>
      </c>
      <c r="P18" s="171">
        <f t="shared" si="0"/>
        <v>2300</v>
      </c>
    </row>
    <row r="19" spans="1:16" s="175" customFormat="1" x14ac:dyDescent="0.3">
      <c r="A19" s="208">
        <v>14</v>
      </c>
      <c r="B19" s="164"/>
      <c r="C19" s="165"/>
      <c r="D19" s="163"/>
      <c r="E19" s="163"/>
      <c r="F19" s="164"/>
      <c r="G19" s="161"/>
      <c r="H19" s="161"/>
      <c r="I19" s="173"/>
      <c r="J19" s="162" t="s">
        <v>53</v>
      </c>
      <c r="K19" s="174"/>
      <c r="L19" s="174"/>
      <c r="M19" s="174"/>
      <c r="N19" s="174"/>
      <c r="O19" s="174"/>
      <c r="P19" s="171">
        <f t="shared" si="0"/>
        <v>0</v>
      </c>
    </row>
    <row r="20" spans="1:16" s="175" customFormat="1" x14ac:dyDescent="0.3">
      <c r="A20" s="208">
        <v>15</v>
      </c>
      <c r="B20" s="164"/>
      <c r="C20" s="165"/>
      <c r="D20" s="163"/>
      <c r="E20" s="163"/>
      <c r="F20" s="164"/>
      <c r="G20" s="161"/>
      <c r="H20" s="161"/>
      <c r="I20" s="173"/>
      <c r="J20" s="162" t="s">
        <v>53</v>
      </c>
      <c r="K20" s="174"/>
      <c r="L20" s="174"/>
      <c r="M20" s="174"/>
      <c r="N20" s="174"/>
      <c r="O20" s="174"/>
      <c r="P20" s="171">
        <f t="shared" si="0"/>
        <v>0</v>
      </c>
    </row>
    <row r="21" spans="1:16" s="175" customFormat="1" x14ac:dyDescent="0.3">
      <c r="A21" s="208">
        <v>16</v>
      </c>
      <c r="B21" s="164"/>
      <c r="C21" s="165"/>
      <c r="D21" s="163"/>
      <c r="E21" s="163"/>
      <c r="F21" s="164"/>
      <c r="G21" s="161"/>
      <c r="H21" s="161"/>
      <c r="I21" s="173"/>
      <c r="J21" s="162" t="s">
        <v>53</v>
      </c>
      <c r="K21" s="174"/>
      <c r="L21" s="174"/>
      <c r="M21" s="174"/>
      <c r="N21" s="174"/>
      <c r="O21" s="174"/>
      <c r="P21" s="171">
        <f t="shared" si="0"/>
        <v>0</v>
      </c>
    </row>
    <row r="22" spans="1:16" s="175" customFormat="1" x14ac:dyDescent="0.3">
      <c r="A22" s="208">
        <v>17</v>
      </c>
      <c r="B22" s="164"/>
      <c r="C22" s="165"/>
      <c r="D22" s="163"/>
      <c r="E22" s="163"/>
      <c r="F22" s="164"/>
      <c r="G22" s="161"/>
      <c r="H22" s="161"/>
      <c r="I22" s="173"/>
      <c r="J22" s="162" t="s">
        <v>53</v>
      </c>
      <c r="K22" s="174"/>
      <c r="L22" s="174"/>
      <c r="M22" s="174"/>
      <c r="N22" s="174"/>
      <c r="O22" s="174"/>
      <c r="P22" s="171">
        <f t="shared" si="0"/>
        <v>0</v>
      </c>
    </row>
    <row r="23" spans="1:16" s="175" customFormat="1" x14ac:dyDescent="0.3">
      <c r="A23" s="208">
        <v>18</v>
      </c>
      <c r="B23" s="164"/>
      <c r="C23" s="165"/>
      <c r="D23" s="163"/>
      <c r="E23" s="163"/>
      <c r="F23" s="164"/>
      <c r="G23" s="161"/>
      <c r="H23" s="161"/>
      <c r="I23" s="173"/>
      <c r="J23" s="162" t="s">
        <v>53</v>
      </c>
      <c r="K23" s="174"/>
      <c r="L23" s="174"/>
      <c r="M23" s="174"/>
      <c r="N23" s="174"/>
      <c r="O23" s="174"/>
      <c r="P23" s="171">
        <f t="shared" si="0"/>
        <v>0</v>
      </c>
    </row>
    <row r="24" spans="1:16" s="175" customFormat="1" x14ac:dyDescent="0.3">
      <c r="A24" s="208">
        <v>19</v>
      </c>
      <c r="B24" s="164"/>
      <c r="C24" s="165"/>
      <c r="D24" s="163"/>
      <c r="E24" s="163"/>
      <c r="F24" s="164"/>
      <c r="G24" s="161"/>
      <c r="H24" s="161"/>
      <c r="I24" s="173"/>
      <c r="J24" s="162" t="s">
        <v>53</v>
      </c>
      <c r="K24" s="174"/>
      <c r="L24" s="174"/>
      <c r="M24" s="174"/>
      <c r="N24" s="174"/>
      <c r="O24" s="174"/>
      <c r="P24" s="171">
        <f t="shared" si="0"/>
        <v>0</v>
      </c>
    </row>
    <row r="25" spans="1:16" s="175" customFormat="1" x14ac:dyDescent="0.3">
      <c r="A25" s="208">
        <v>20</v>
      </c>
      <c r="B25" s="164"/>
      <c r="C25" s="165"/>
      <c r="D25" s="163"/>
      <c r="E25" s="163"/>
      <c r="F25" s="164"/>
      <c r="G25" s="161"/>
      <c r="H25" s="161"/>
      <c r="I25" s="173"/>
      <c r="J25" s="162" t="s">
        <v>53</v>
      </c>
      <c r="K25" s="174"/>
      <c r="L25" s="174"/>
      <c r="M25" s="174"/>
      <c r="N25" s="174"/>
      <c r="O25" s="174"/>
      <c r="P25" s="171">
        <f t="shared" si="0"/>
        <v>0</v>
      </c>
    </row>
    <row r="26" spans="1:16" s="175" customFormat="1" x14ac:dyDescent="0.3">
      <c r="A26" s="208">
        <v>21</v>
      </c>
      <c r="B26" s="164"/>
      <c r="C26" s="165"/>
      <c r="D26" s="163"/>
      <c r="E26" s="163"/>
      <c r="F26" s="164"/>
      <c r="G26" s="161"/>
      <c r="H26" s="161"/>
      <c r="I26" s="173"/>
      <c r="J26" s="162" t="s">
        <v>53</v>
      </c>
      <c r="K26" s="174"/>
      <c r="L26" s="174"/>
      <c r="M26" s="174"/>
      <c r="N26" s="174"/>
      <c r="O26" s="174"/>
      <c r="P26" s="171">
        <f t="shared" si="0"/>
        <v>0</v>
      </c>
    </row>
    <row r="27" spans="1:16" s="175" customFormat="1" x14ac:dyDescent="0.3">
      <c r="A27" s="208">
        <v>22</v>
      </c>
      <c r="B27" s="164"/>
      <c r="C27" s="165"/>
      <c r="D27" s="163"/>
      <c r="E27" s="163"/>
      <c r="F27" s="164"/>
      <c r="G27" s="161"/>
      <c r="H27" s="161"/>
      <c r="I27" s="173"/>
      <c r="J27" s="162" t="s">
        <v>53</v>
      </c>
      <c r="K27" s="174"/>
      <c r="L27" s="174"/>
      <c r="M27" s="174"/>
      <c r="N27" s="174"/>
      <c r="O27" s="174"/>
      <c r="P27" s="171">
        <f t="shared" si="0"/>
        <v>0</v>
      </c>
    </row>
    <row r="28" spans="1:16" s="175" customFormat="1" x14ac:dyDescent="0.3">
      <c r="A28" s="208">
        <v>23</v>
      </c>
      <c r="B28" s="164"/>
      <c r="C28" s="165"/>
      <c r="D28" s="163"/>
      <c r="E28" s="163"/>
      <c r="F28" s="164"/>
      <c r="G28" s="161"/>
      <c r="H28" s="161"/>
      <c r="I28" s="173"/>
      <c r="J28" s="162" t="s">
        <v>53</v>
      </c>
      <c r="K28" s="174"/>
      <c r="L28" s="174"/>
      <c r="M28" s="174"/>
      <c r="N28" s="174"/>
      <c r="O28" s="174"/>
      <c r="P28" s="171">
        <f t="shared" si="0"/>
        <v>0</v>
      </c>
    </row>
    <row r="29" spans="1:16" s="175" customFormat="1" x14ac:dyDescent="0.3">
      <c r="A29" s="208">
        <v>24</v>
      </c>
      <c r="B29" s="164"/>
      <c r="C29" s="165"/>
      <c r="D29" s="163"/>
      <c r="E29" s="163"/>
      <c r="F29" s="164"/>
      <c r="G29" s="161"/>
      <c r="H29" s="161"/>
      <c r="I29" s="173"/>
      <c r="J29" s="162" t="s">
        <v>53</v>
      </c>
      <c r="K29" s="174"/>
      <c r="L29" s="174"/>
      <c r="M29" s="174"/>
      <c r="N29" s="174"/>
      <c r="O29" s="174"/>
      <c r="P29" s="171">
        <f t="shared" si="0"/>
        <v>0</v>
      </c>
    </row>
    <row r="30" spans="1:16" s="175" customFormat="1" x14ac:dyDescent="0.3">
      <c r="A30" s="208">
        <v>25</v>
      </c>
      <c r="B30" s="164"/>
      <c r="C30" s="165"/>
      <c r="D30" s="163"/>
      <c r="E30" s="163"/>
      <c r="F30" s="164"/>
      <c r="G30" s="161"/>
      <c r="H30" s="161"/>
      <c r="I30" s="173"/>
      <c r="J30" s="162" t="s">
        <v>53</v>
      </c>
      <c r="K30" s="174"/>
      <c r="L30" s="174"/>
      <c r="M30" s="174"/>
      <c r="N30" s="174"/>
      <c r="O30" s="174"/>
      <c r="P30" s="171">
        <f t="shared" si="0"/>
        <v>0</v>
      </c>
    </row>
    <row r="31" spans="1:16" s="175" customFormat="1" x14ac:dyDescent="0.3">
      <c r="A31" s="208">
        <v>26</v>
      </c>
      <c r="B31" s="164"/>
      <c r="C31" s="165"/>
      <c r="D31" s="163"/>
      <c r="E31" s="163"/>
      <c r="F31" s="164"/>
      <c r="G31" s="161"/>
      <c r="H31" s="161"/>
      <c r="I31" s="173"/>
      <c r="J31" s="162" t="s">
        <v>53</v>
      </c>
      <c r="K31" s="174"/>
      <c r="L31" s="174"/>
      <c r="M31" s="174"/>
      <c r="N31" s="174"/>
      <c r="O31" s="174"/>
      <c r="P31" s="171">
        <f t="shared" si="0"/>
        <v>0</v>
      </c>
    </row>
    <row r="32" spans="1:16" s="175" customFormat="1" x14ac:dyDescent="0.3">
      <c r="A32" s="208">
        <v>27</v>
      </c>
      <c r="B32" s="164"/>
      <c r="C32" s="165"/>
      <c r="D32" s="163"/>
      <c r="E32" s="163"/>
      <c r="F32" s="164"/>
      <c r="G32" s="161"/>
      <c r="H32" s="161"/>
      <c r="I32" s="173"/>
      <c r="J32" s="162" t="s">
        <v>53</v>
      </c>
      <c r="K32" s="174"/>
      <c r="L32" s="174"/>
      <c r="M32" s="174"/>
      <c r="N32" s="174"/>
      <c r="O32" s="174"/>
      <c r="P32" s="171">
        <f t="shared" si="0"/>
        <v>0</v>
      </c>
    </row>
    <row r="33" spans="1:16" s="175" customFormat="1" x14ac:dyDescent="0.3">
      <c r="A33" s="208">
        <v>28</v>
      </c>
      <c r="B33" s="164"/>
      <c r="C33" s="165"/>
      <c r="D33" s="163"/>
      <c r="E33" s="163"/>
      <c r="F33" s="164"/>
      <c r="G33" s="161"/>
      <c r="H33" s="161"/>
      <c r="I33" s="173"/>
      <c r="J33" s="162" t="s">
        <v>53</v>
      </c>
      <c r="K33" s="174"/>
      <c r="L33" s="174"/>
      <c r="M33" s="174"/>
      <c r="N33" s="174"/>
      <c r="O33" s="174"/>
      <c r="P33" s="171">
        <f t="shared" si="0"/>
        <v>0</v>
      </c>
    </row>
    <row r="34" spans="1:16" s="175" customFormat="1" x14ac:dyDescent="0.3">
      <c r="A34" s="208">
        <v>29</v>
      </c>
      <c r="B34" s="164"/>
      <c r="C34" s="165"/>
      <c r="D34" s="163"/>
      <c r="E34" s="163"/>
      <c r="F34" s="164"/>
      <c r="G34" s="161"/>
      <c r="H34" s="161"/>
      <c r="I34" s="173"/>
      <c r="J34" s="162" t="s">
        <v>53</v>
      </c>
      <c r="K34" s="174"/>
      <c r="L34" s="174"/>
      <c r="M34" s="174"/>
      <c r="N34" s="174"/>
      <c r="O34" s="174"/>
      <c r="P34" s="171">
        <f t="shared" si="0"/>
        <v>0</v>
      </c>
    </row>
    <row r="35" spans="1:16" s="175" customFormat="1" x14ac:dyDescent="0.3">
      <c r="A35" s="208">
        <v>30</v>
      </c>
      <c r="B35" s="164"/>
      <c r="C35" s="165"/>
      <c r="D35" s="163"/>
      <c r="E35" s="163"/>
      <c r="F35" s="164"/>
      <c r="G35" s="161"/>
      <c r="H35" s="161"/>
      <c r="I35" s="173"/>
      <c r="J35" s="162" t="s">
        <v>53</v>
      </c>
      <c r="K35" s="174"/>
      <c r="L35" s="174"/>
      <c r="M35" s="174"/>
      <c r="N35" s="174"/>
      <c r="O35" s="174"/>
      <c r="P35" s="171">
        <f t="shared" si="0"/>
        <v>0</v>
      </c>
    </row>
    <row r="36" spans="1:16" s="175" customFormat="1" x14ac:dyDescent="0.3">
      <c r="A36" s="208">
        <v>31</v>
      </c>
      <c r="B36" s="164"/>
      <c r="C36" s="165"/>
      <c r="D36" s="163"/>
      <c r="E36" s="163"/>
      <c r="F36" s="164"/>
      <c r="G36" s="161"/>
      <c r="H36" s="161"/>
      <c r="I36" s="173"/>
      <c r="J36" s="162" t="s">
        <v>53</v>
      </c>
      <c r="K36" s="174"/>
      <c r="L36" s="174"/>
      <c r="M36" s="174"/>
      <c r="N36" s="174"/>
      <c r="O36" s="174"/>
      <c r="P36" s="171">
        <f t="shared" si="0"/>
        <v>0</v>
      </c>
    </row>
    <row r="37" spans="1:16" s="175" customFormat="1" x14ac:dyDescent="0.3">
      <c r="A37" s="208">
        <v>32</v>
      </c>
      <c r="B37" s="164"/>
      <c r="C37" s="165"/>
      <c r="D37" s="163"/>
      <c r="E37" s="163"/>
      <c r="F37" s="164"/>
      <c r="G37" s="161"/>
      <c r="H37" s="161"/>
      <c r="I37" s="173"/>
      <c r="J37" s="162" t="s">
        <v>53</v>
      </c>
      <c r="K37" s="174"/>
      <c r="L37" s="174"/>
      <c r="M37" s="174"/>
      <c r="N37" s="174"/>
      <c r="O37" s="174"/>
      <c r="P37" s="171">
        <f t="shared" si="0"/>
        <v>0</v>
      </c>
    </row>
    <row r="38" spans="1:16" s="175" customFormat="1" x14ac:dyDescent="0.3">
      <c r="A38" s="208">
        <v>33</v>
      </c>
      <c r="B38" s="164"/>
      <c r="C38" s="165"/>
      <c r="D38" s="163"/>
      <c r="E38" s="163"/>
      <c r="F38" s="164"/>
      <c r="G38" s="161"/>
      <c r="H38" s="161"/>
      <c r="I38" s="173"/>
      <c r="J38" s="162" t="s">
        <v>53</v>
      </c>
      <c r="K38" s="174"/>
      <c r="L38" s="174"/>
      <c r="M38" s="174"/>
      <c r="N38" s="174"/>
      <c r="O38" s="174"/>
      <c r="P38" s="171">
        <f t="shared" si="0"/>
        <v>0</v>
      </c>
    </row>
    <row r="39" spans="1:16" s="175" customFormat="1" x14ac:dyDescent="0.3">
      <c r="A39" s="208">
        <v>34</v>
      </c>
      <c r="B39" s="164"/>
      <c r="C39" s="165"/>
      <c r="D39" s="163"/>
      <c r="E39" s="163"/>
      <c r="F39" s="164"/>
      <c r="G39" s="161"/>
      <c r="H39" s="161"/>
      <c r="I39" s="173"/>
      <c r="J39" s="162" t="s">
        <v>53</v>
      </c>
      <c r="K39" s="174"/>
      <c r="L39" s="174"/>
      <c r="M39" s="174"/>
      <c r="N39" s="174"/>
      <c r="O39" s="174"/>
      <c r="P39" s="171">
        <f t="shared" si="0"/>
        <v>0</v>
      </c>
    </row>
    <row r="40" spans="1:16" s="175" customFormat="1" x14ac:dyDescent="0.3">
      <c r="A40" s="208">
        <v>35</v>
      </c>
      <c r="B40" s="164"/>
      <c r="C40" s="165"/>
      <c r="D40" s="163"/>
      <c r="E40" s="163"/>
      <c r="F40" s="164"/>
      <c r="G40" s="161"/>
      <c r="H40" s="161"/>
      <c r="I40" s="173"/>
      <c r="J40" s="162" t="s">
        <v>53</v>
      </c>
      <c r="K40" s="174"/>
      <c r="L40" s="174"/>
      <c r="M40" s="174"/>
      <c r="N40" s="174"/>
      <c r="O40" s="174"/>
      <c r="P40" s="171">
        <f t="shared" si="0"/>
        <v>0</v>
      </c>
    </row>
    <row r="41" spans="1:16" s="175" customFormat="1" x14ac:dyDescent="0.3">
      <c r="A41" s="208">
        <v>36</v>
      </c>
      <c r="B41" s="164"/>
      <c r="C41" s="165"/>
      <c r="D41" s="163"/>
      <c r="E41" s="163"/>
      <c r="F41" s="164"/>
      <c r="G41" s="161"/>
      <c r="H41" s="161"/>
      <c r="I41" s="173"/>
      <c r="J41" s="162" t="s">
        <v>53</v>
      </c>
      <c r="K41" s="174"/>
      <c r="L41" s="174"/>
      <c r="M41" s="174"/>
      <c r="N41" s="174"/>
      <c r="O41" s="174"/>
      <c r="P41" s="171">
        <f t="shared" si="0"/>
        <v>0</v>
      </c>
    </row>
    <row r="42" spans="1:16" s="175" customFormat="1" x14ac:dyDescent="0.3">
      <c r="A42" s="208">
        <v>37</v>
      </c>
      <c r="B42" s="164"/>
      <c r="C42" s="165"/>
      <c r="D42" s="163"/>
      <c r="E42" s="163"/>
      <c r="F42" s="164"/>
      <c r="G42" s="161"/>
      <c r="H42" s="161"/>
      <c r="I42" s="173"/>
      <c r="J42" s="162" t="s">
        <v>53</v>
      </c>
      <c r="K42" s="174"/>
      <c r="L42" s="174"/>
      <c r="M42" s="174"/>
      <c r="N42" s="174"/>
      <c r="O42" s="174"/>
      <c r="P42" s="171">
        <f t="shared" si="0"/>
        <v>0</v>
      </c>
    </row>
    <row r="43" spans="1:16" s="175" customFormat="1" x14ac:dyDescent="0.3">
      <c r="A43" s="208">
        <v>38</v>
      </c>
      <c r="B43" s="164"/>
      <c r="C43" s="165"/>
      <c r="D43" s="163"/>
      <c r="E43" s="163"/>
      <c r="F43" s="164"/>
      <c r="G43" s="161"/>
      <c r="H43" s="161"/>
      <c r="I43" s="173"/>
      <c r="J43" s="162" t="s">
        <v>53</v>
      </c>
      <c r="K43" s="174"/>
      <c r="L43" s="174"/>
      <c r="M43" s="174"/>
      <c r="N43" s="174"/>
      <c r="O43" s="174"/>
      <c r="P43" s="171">
        <f t="shared" si="0"/>
        <v>0</v>
      </c>
    </row>
    <row r="44" spans="1:16" s="175" customFormat="1" x14ac:dyDescent="0.3">
      <c r="A44" s="208">
        <v>39</v>
      </c>
      <c r="B44" s="164"/>
      <c r="C44" s="165"/>
      <c r="D44" s="163"/>
      <c r="E44" s="163"/>
      <c r="F44" s="164"/>
      <c r="G44" s="161"/>
      <c r="H44" s="161"/>
      <c r="I44" s="173"/>
      <c r="J44" s="162" t="s">
        <v>53</v>
      </c>
      <c r="K44" s="174"/>
      <c r="L44" s="174"/>
      <c r="M44" s="174"/>
      <c r="N44" s="174"/>
      <c r="O44" s="174"/>
      <c r="P44" s="171">
        <f t="shared" si="0"/>
        <v>0</v>
      </c>
    </row>
    <row r="45" spans="1:16" s="175" customFormat="1" x14ac:dyDescent="0.3">
      <c r="A45" s="208">
        <v>40</v>
      </c>
      <c r="B45" s="164"/>
      <c r="C45" s="165"/>
      <c r="D45" s="163"/>
      <c r="E45" s="163"/>
      <c r="F45" s="164"/>
      <c r="G45" s="161"/>
      <c r="H45" s="161"/>
      <c r="I45" s="173"/>
      <c r="J45" s="162" t="s">
        <v>53</v>
      </c>
      <c r="K45" s="174"/>
      <c r="L45" s="174"/>
      <c r="M45" s="174"/>
      <c r="N45" s="174"/>
      <c r="O45" s="174"/>
      <c r="P45" s="171">
        <f t="shared" si="0"/>
        <v>0</v>
      </c>
    </row>
    <row r="46" spans="1:16" s="175" customFormat="1" x14ac:dyDescent="0.3">
      <c r="A46" s="208">
        <v>41</v>
      </c>
      <c r="B46" s="164"/>
      <c r="C46" s="165"/>
      <c r="D46" s="163"/>
      <c r="E46" s="163"/>
      <c r="F46" s="164"/>
      <c r="G46" s="161"/>
      <c r="H46" s="161"/>
      <c r="I46" s="173"/>
      <c r="J46" s="162" t="s">
        <v>53</v>
      </c>
      <c r="K46" s="174"/>
      <c r="L46" s="174"/>
      <c r="M46" s="174"/>
      <c r="N46" s="174"/>
      <c r="O46" s="174"/>
      <c r="P46" s="171">
        <f t="shared" si="0"/>
        <v>0</v>
      </c>
    </row>
    <row r="47" spans="1:16" s="175" customFormat="1" x14ac:dyDescent="0.3">
      <c r="A47" s="208">
        <v>42</v>
      </c>
      <c r="B47" s="164"/>
      <c r="C47" s="165"/>
      <c r="D47" s="163"/>
      <c r="E47" s="163"/>
      <c r="F47" s="164"/>
      <c r="G47" s="161"/>
      <c r="H47" s="161"/>
      <c r="I47" s="173"/>
      <c r="J47" s="162" t="s">
        <v>53</v>
      </c>
      <c r="K47" s="174"/>
      <c r="L47" s="174"/>
      <c r="M47" s="174"/>
      <c r="N47" s="174"/>
      <c r="O47" s="174"/>
      <c r="P47" s="171">
        <f t="shared" si="0"/>
        <v>0</v>
      </c>
    </row>
    <row r="48" spans="1:16" s="175" customFormat="1" x14ac:dyDescent="0.3">
      <c r="A48" s="208">
        <v>43</v>
      </c>
      <c r="B48" s="164"/>
      <c r="C48" s="165"/>
      <c r="D48" s="163"/>
      <c r="E48" s="163"/>
      <c r="F48" s="164"/>
      <c r="G48" s="161"/>
      <c r="H48" s="161"/>
      <c r="I48" s="173"/>
      <c r="J48" s="162" t="s">
        <v>53</v>
      </c>
      <c r="K48" s="174"/>
      <c r="L48" s="174"/>
      <c r="M48" s="174"/>
      <c r="N48" s="174"/>
      <c r="O48" s="174"/>
      <c r="P48" s="171">
        <f t="shared" si="0"/>
        <v>0</v>
      </c>
    </row>
    <row r="49" spans="1:16" s="175" customFormat="1" x14ac:dyDescent="0.3">
      <c r="A49" s="208">
        <v>44</v>
      </c>
      <c r="B49" s="164"/>
      <c r="C49" s="165"/>
      <c r="D49" s="163"/>
      <c r="E49" s="163"/>
      <c r="F49" s="164"/>
      <c r="G49" s="161"/>
      <c r="H49" s="161"/>
      <c r="I49" s="173"/>
      <c r="J49" s="162" t="s">
        <v>53</v>
      </c>
      <c r="K49" s="174"/>
      <c r="L49" s="174"/>
      <c r="M49" s="174"/>
      <c r="N49" s="174"/>
      <c r="O49" s="174"/>
      <c r="P49" s="171">
        <f t="shared" si="0"/>
        <v>0</v>
      </c>
    </row>
    <row r="50" spans="1:16" s="175" customFormat="1" x14ac:dyDescent="0.3">
      <c r="A50" s="208">
        <v>45</v>
      </c>
      <c r="B50" s="164"/>
      <c r="C50" s="165"/>
      <c r="D50" s="163"/>
      <c r="E50" s="163"/>
      <c r="F50" s="164"/>
      <c r="G50" s="161"/>
      <c r="H50" s="161"/>
      <c r="I50" s="173"/>
      <c r="J50" s="162" t="s">
        <v>53</v>
      </c>
      <c r="K50" s="174"/>
      <c r="L50" s="174"/>
      <c r="M50" s="174"/>
      <c r="N50" s="174"/>
      <c r="O50" s="174"/>
      <c r="P50" s="171">
        <f t="shared" si="0"/>
        <v>0</v>
      </c>
    </row>
    <row r="51" spans="1:16" s="175" customFormat="1" x14ac:dyDescent="0.3">
      <c r="A51" s="208">
        <v>46</v>
      </c>
      <c r="B51" s="164"/>
      <c r="C51" s="165"/>
      <c r="D51" s="163"/>
      <c r="E51" s="163"/>
      <c r="F51" s="164"/>
      <c r="G51" s="161"/>
      <c r="H51" s="161"/>
      <c r="I51" s="173"/>
      <c r="J51" s="162" t="s">
        <v>53</v>
      </c>
      <c r="K51" s="174"/>
      <c r="L51" s="174"/>
      <c r="M51" s="174"/>
      <c r="N51" s="174"/>
      <c r="O51" s="174"/>
      <c r="P51" s="171">
        <f t="shared" si="0"/>
        <v>0</v>
      </c>
    </row>
    <row r="52" spans="1:16" s="175" customFormat="1" x14ac:dyDescent="0.3">
      <c r="A52" s="208">
        <v>47</v>
      </c>
      <c r="B52" s="164"/>
      <c r="C52" s="165"/>
      <c r="D52" s="163"/>
      <c r="E52" s="163"/>
      <c r="F52" s="164"/>
      <c r="G52" s="161"/>
      <c r="H52" s="161"/>
      <c r="I52" s="173"/>
      <c r="J52" s="162" t="s">
        <v>53</v>
      </c>
      <c r="K52" s="174"/>
      <c r="L52" s="174"/>
      <c r="M52" s="174"/>
      <c r="N52" s="174"/>
      <c r="O52" s="174"/>
      <c r="P52" s="171">
        <f t="shared" si="0"/>
        <v>0</v>
      </c>
    </row>
    <row r="53" spans="1:16" s="175" customFormat="1" x14ac:dyDescent="0.3">
      <c r="A53" s="208">
        <v>48</v>
      </c>
      <c r="B53" s="164"/>
      <c r="C53" s="165"/>
      <c r="D53" s="163"/>
      <c r="E53" s="163"/>
      <c r="F53" s="164"/>
      <c r="G53" s="161"/>
      <c r="H53" s="161"/>
      <c r="I53" s="173"/>
      <c r="J53" s="162" t="s">
        <v>53</v>
      </c>
      <c r="K53" s="174"/>
      <c r="L53" s="174"/>
      <c r="M53" s="174"/>
      <c r="N53" s="174"/>
      <c r="O53" s="174"/>
      <c r="P53" s="171">
        <f t="shared" si="0"/>
        <v>0</v>
      </c>
    </row>
    <row r="54" spans="1:16" s="175" customFormat="1" x14ac:dyDescent="0.3">
      <c r="A54" s="208">
        <v>49</v>
      </c>
      <c r="B54" s="164"/>
      <c r="C54" s="165"/>
      <c r="D54" s="163"/>
      <c r="E54" s="163"/>
      <c r="F54" s="164"/>
      <c r="G54" s="161"/>
      <c r="H54" s="161"/>
      <c r="I54" s="173"/>
      <c r="J54" s="162" t="s">
        <v>53</v>
      </c>
      <c r="K54" s="174"/>
      <c r="L54" s="174"/>
      <c r="M54" s="174"/>
      <c r="N54" s="174"/>
      <c r="O54" s="174"/>
      <c r="P54" s="171">
        <f t="shared" si="0"/>
        <v>0</v>
      </c>
    </row>
    <row r="55" spans="1:16" s="175" customFormat="1" x14ac:dyDescent="0.3">
      <c r="A55" s="208">
        <v>50</v>
      </c>
      <c r="B55" s="164"/>
      <c r="C55" s="165"/>
      <c r="D55" s="163"/>
      <c r="E55" s="163"/>
      <c r="F55" s="164"/>
      <c r="G55" s="161"/>
      <c r="H55" s="161"/>
      <c r="I55" s="173"/>
      <c r="J55" s="162" t="s">
        <v>53</v>
      </c>
      <c r="K55" s="174"/>
      <c r="L55" s="174"/>
      <c r="M55" s="174"/>
      <c r="N55" s="174"/>
      <c r="O55" s="174"/>
      <c r="P55" s="171">
        <f t="shared" si="0"/>
        <v>0</v>
      </c>
    </row>
    <row r="56" spans="1:16" s="175" customFormat="1" x14ac:dyDescent="0.3">
      <c r="A56" s="208">
        <v>51</v>
      </c>
      <c r="B56" s="164"/>
      <c r="C56" s="165"/>
      <c r="D56" s="163"/>
      <c r="E56" s="163"/>
      <c r="F56" s="164"/>
      <c r="G56" s="161"/>
      <c r="H56" s="161"/>
      <c r="I56" s="173"/>
      <c r="J56" s="162" t="s">
        <v>53</v>
      </c>
      <c r="K56" s="174"/>
      <c r="L56" s="174"/>
      <c r="M56" s="174"/>
      <c r="N56" s="174"/>
      <c r="O56" s="174"/>
      <c r="P56" s="171">
        <f t="shared" si="0"/>
        <v>0</v>
      </c>
    </row>
    <row r="57" spans="1:16" s="175" customFormat="1" x14ac:dyDescent="0.3">
      <c r="A57" s="208">
        <v>52</v>
      </c>
      <c r="B57" s="164"/>
      <c r="C57" s="165"/>
      <c r="D57" s="163"/>
      <c r="E57" s="163"/>
      <c r="F57" s="164"/>
      <c r="G57" s="161"/>
      <c r="H57" s="161"/>
      <c r="I57" s="173"/>
      <c r="J57" s="162" t="s">
        <v>53</v>
      </c>
      <c r="K57" s="174"/>
      <c r="L57" s="174"/>
      <c r="M57" s="174"/>
      <c r="N57" s="174"/>
      <c r="O57" s="174"/>
      <c r="P57" s="171">
        <f t="shared" si="0"/>
        <v>0</v>
      </c>
    </row>
    <row r="58" spans="1:16" s="175" customFormat="1" x14ac:dyDescent="0.3">
      <c r="A58" s="208">
        <v>53</v>
      </c>
      <c r="B58" s="164"/>
      <c r="C58" s="165"/>
      <c r="D58" s="163"/>
      <c r="E58" s="163"/>
      <c r="F58" s="164"/>
      <c r="G58" s="161"/>
      <c r="H58" s="161"/>
      <c r="I58" s="173"/>
      <c r="J58" s="162" t="s">
        <v>53</v>
      </c>
      <c r="K58" s="174"/>
      <c r="L58" s="174"/>
      <c r="M58" s="174"/>
      <c r="N58" s="174"/>
      <c r="O58" s="174"/>
      <c r="P58" s="171">
        <f t="shared" si="0"/>
        <v>0</v>
      </c>
    </row>
    <row r="59" spans="1:16" s="175" customFormat="1" x14ac:dyDescent="0.3">
      <c r="A59" s="208">
        <v>54</v>
      </c>
      <c r="B59" s="164"/>
      <c r="C59" s="165"/>
      <c r="D59" s="163"/>
      <c r="E59" s="163"/>
      <c r="F59" s="164"/>
      <c r="G59" s="161"/>
      <c r="H59" s="161"/>
      <c r="I59" s="173"/>
      <c r="J59" s="162" t="s">
        <v>53</v>
      </c>
      <c r="K59" s="174"/>
      <c r="L59" s="174"/>
      <c r="M59" s="174"/>
      <c r="N59" s="174"/>
      <c r="O59" s="174"/>
      <c r="P59" s="171">
        <f t="shared" si="0"/>
        <v>0</v>
      </c>
    </row>
    <row r="60" spans="1:16" s="175" customFormat="1" x14ac:dyDescent="0.3">
      <c r="A60" s="208">
        <v>55</v>
      </c>
      <c r="B60" s="164"/>
      <c r="C60" s="165"/>
      <c r="D60" s="163"/>
      <c r="E60" s="163"/>
      <c r="F60" s="164"/>
      <c r="G60" s="161"/>
      <c r="H60" s="161"/>
      <c r="I60" s="173"/>
      <c r="J60" s="162" t="s">
        <v>53</v>
      </c>
      <c r="K60" s="174"/>
      <c r="L60" s="174"/>
      <c r="M60" s="174"/>
      <c r="N60" s="174"/>
      <c r="O60" s="174"/>
      <c r="P60" s="171">
        <f t="shared" si="0"/>
        <v>0</v>
      </c>
    </row>
    <row r="61" spans="1:16" s="175" customFormat="1" x14ac:dyDescent="0.3">
      <c r="A61" s="208">
        <v>56</v>
      </c>
      <c r="B61" s="164"/>
      <c r="C61" s="165"/>
      <c r="D61" s="163"/>
      <c r="E61" s="163"/>
      <c r="F61" s="164"/>
      <c r="G61" s="161"/>
      <c r="H61" s="161"/>
      <c r="I61" s="173"/>
      <c r="J61" s="162" t="s">
        <v>53</v>
      </c>
      <c r="K61" s="174"/>
      <c r="L61" s="174"/>
      <c r="M61" s="174"/>
      <c r="N61" s="174"/>
      <c r="O61" s="174"/>
      <c r="P61" s="171">
        <f t="shared" si="0"/>
        <v>0</v>
      </c>
    </row>
    <row r="62" spans="1:16" s="175" customFormat="1" x14ac:dyDescent="0.3">
      <c r="A62" s="208">
        <v>57</v>
      </c>
      <c r="B62" s="164"/>
      <c r="C62" s="165"/>
      <c r="D62" s="163"/>
      <c r="E62" s="163"/>
      <c r="F62" s="164"/>
      <c r="G62" s="161"/>
      <c r="H62" s="161"/>
      <c r="I62" s="173"/>
      <c r="J62" s="162" t="s">
        <v>53</v>
      </c>
      <c r="K62" s="174"/>
      <c r="L62" s="174"/>
      <c r="M62" s="174"/>
      <c r="N62" s="174"/>
      <c r="O62" s="174"/>
      <c r="P62" s="171">
        <f t="shared" si="0"/>
        <v>0</v>
      </c>
    </row>
    <row r="63" spans="1:16" s="175" customFormat="1" x14ac:dyDescent="0.3">
      <c r="A63" s="208">
        <v>58</v>
      </c>
      <c r="B63" s="164"/>
      <c r="C63" s="165"/>
      <c r="D63" s="163"/>
      <c r="E63" s="163"/>
      <c r="F63" s="164"/>
      <c r="G63" s="161"/>
      <c r="H63" s="161"/>
      <c r="I63" s="173"/>
      <c r="J63" s="162" t="s">
        <v>53</v>
      </c>
      <c r="K63" s="174"/>
      <c r="L63" s="174"/>
      <c r="M63" s="174"/>
      <c r="N63" s="174"/>
      <c r="O63" s="174"/>
      <c r="P63" s="171">
        <f t="shared" si="0"/>
        <v>0</v>
      </c>
    </row>
    <row r="64" spans="1:16" s="175" customFormat="1" x14ac:dyDescent="0.3">
      <c r="A64" s="208">
        <v>59</v>
      </c>
      <c r="B64" s="164"/>
      <c r="C64" s="165"/>
      <c r="D64" s="163"/>
      <c r="E64" s="163"/>
      <c r="F64" s="164"/>
      <c r="G64" s="161"/>
      <c r="H64" s="161"/>
      <c r="I64" s="173"/>
      <c r="J64" s="162" t="s">
        <v>53</v>
      </c>
      <c r="K64" s="174"/>
      <c r="L64" s="174"/>
      <c r="M64" s="174"/>
      <c r="N64" s="174"/>
      <c r="O64" s="174"/>
      <c r="P64" s="171">
        <f t="shared" si="0"/>
        <v>0</v>
      </c>
    </row>
    <row r="65" spans="1:16" s="175" customFormat="1" x14ac:dyDescent="0.3">
      <c r="A65" s="208">
        <v>60</v>
      </c>
      <c r="B65" s="164"/>
      <c r="C65" s="165"/>
      <c r="D65" s="163"/>
      <c r="E65" s="163"/>
      <c r="F65" s="164"/>
      <c r="G65" s="161"/>
      <c r="H65" s="161"/>
      <c r="I65" s="173"/>
      <c r="J65" s="162" t="s">
        <v>53</v>
      </c>
      <c r="K65" s="174"/>
      <c r="L65" s="174"/>
      <c r="M65" s="174"/>
      <c r="N65" s="174"/>
      <c r="O65" s="174"/>
      <c r="P65" s="171">
        <f t="shared" si="0"/>
        <v>0</v>
      </c>
    </row>
    <row r="66" spans="1:16" s="175" customFormat="1" x14ac:dyDescent="0.3">
      <c r="A66" s="208">
        <v>61</v>
      </c>
      <c r="B66" s="164"/>
      <c r="C66" s="165"/>
      <c r="D66" s="163"/>
      <c r="E66" s="163"/>
      <c r="F66" s="164"/>
      <c r="G66" s="161"/>
      <c r="H66" s="161"/>
      <c r="I66" s="173"/>
      <c r="J66" s="162" t="s">
        <v>53</v>
      </c>
      <c r="K66" s="174"/>
      <c r="L66" s="174"/>
      <c r="M66" s="174"/>
      <c r="N66" s="174"/>
      <c r="O66" s="174"/>
      <c r="P66" s="171">
        <f t="shared" si="0"/>
        <v>0</v>
      </c>
    </row>
    <row r="67" spans="1:16" s="175" customFormat="1" x14ac:dyDescent="0.3">
      <c r="A67" s="208">
        <v>62</v>
      </c>
      <c r="B67" s="164"/>
      <c r="C67" s="165"/>
      <c r="D67" s="163"/>
      <c r="E67" s="163"/>
      <c r="F67" s="164"/>
      <c r="G67" s="161"/>
      <c r="H67" s="161"/>
      <c r="I67" s="173"/>
      <c r="J67" s="162" t="s">
        <v>53</v>
      </c>
      <c r="K67" s="174"/>
      <c r="L67" s="174"/>
      <c r="M67" s="174"/>
      <c r="N67" s="174"/>
      <c r="O67" s="174"/>
      <c r="P67" s="171">
        <f t="shared" si="0"/>
        <v>0</v>
      </c>
    </row>
    <row r="68" spans="1:16" s="175" customFormat="1" x14ac:dyDescent="0.3">
      <c r="A68" s="208">
        <v>63</v>
      </c>
      <c r="B68" s="164"/>
      <c r="C68" s="165"/>
      <c r="D68" s="163"/>
      <c r="E68" s="163"/>
      <c r="F68" s="164"/>
      <c r="G68" s="161"/>
      <c r="H68" s="161"/>
      <c r="I68" s="173"/>
      <c r="J68" s="162" t="s">
        <v>53</v>
      </c>
      <c r="K68" s="174"/>
      <c r="L68" s="174"/>
      <c r="M68" s="174"/>
      <c r="N68" s="174"/>
      <c r="O68" s="174"/>
      <c r="P68" s="171">
        <f t="shared" si="0"/>
        <v>0</v>
      </c>
    </row>
    <row r="69" spans="1:16" s="175" customFormat="1" x14ac:dyDescent="0.3">
      <c r="A69" s="208">
        <v>64</v>
      </c>
      <c r="B69" s="164"/>
      <c r="C69" s="165"/>
      <c r="D69" s="163"/>
      <c r="E69" s="163"/>
      <c r="F69" s="164"/>
      <c r="G69" s="161"/>
      <c r="H69" s="161"/>
      <c r="I69" s="173"/>
      <c r="J69" s="162" t="s">
        <v>53</v>
      </c>
      <c r="K69" s="174"/>
      <c r="L69" s="174"/>
      <c r="M69" s="174"/>
      <c r="N69" s="174"/>
      <c r="O69" s="174"/>
      <c r="P69" s="171">
        <f t="shared" si="0"/>
        <v>0</v>
      </c>
    </row>
    <row r="70" spans="1:16" s="175" customFormat="1" x14ac:dyDescent="0.3">
      <c r="A70" s="208">
        <v>65</v>
      </c>
      <c r="B70" s="164"/>
      <c r="C70" s="165"/>
      <c r="D70" s="163"/>
      <c r="E70" s="163"/>
      <c r="F70" s="164"/>
      <c r="G70" s="161"/>
      <c r="H70" s="161"/>
      <c r="I70" s="173"/>
      <c r="J70" s="162" t="s">
        <v>53</v>
      </c>
      <c r="K70" s="174"/>
      <c r="L70" s="174"/>
      <c r="M70" s="174"/>
      <c r="N70" s="174"/>
      <c r="O70" s="174"/>
      <c r="P70" s="171">
        <f t="shared" si="0"/>
        <v>0</v>
      </c>
    </row>
    <row r="71" spans="1:16" s="175" customFormat="1" x14ac:dyDescent="0.3">
      <c r="A71" s="208">
        <v>66</v>
      </c>
      <c r="B71" s="164"/>
      <c r="C71" s="165"/>
      <c r="D71" s="163"/>
      <c r="E71" s="163"/>
      <c r="F71" s="164"/>
      <c r="G71" s="161"/>
      <c r="H71" s="161"/>
      <c r="I71" s="173"/>
      <c r="J71" s="162" t="s">
        <v>53</v>
      </c>
      <c r="K71" s="174"/>
      <c r="L71" s="174"/>
      <c r="M71" s="174"/>
      <c r="N71" s="174"/>
      <c r="O71" s="174"/>
      <c r="P71" s="171">
        <f t="shared" ref="P71:P134" si="1">SUM(K71:O71)</f>
        <v>0</v>
      </c>
    </row>
    <row r="72" spans="1:16" s="175" customFormat="1" x14ac:dyDescent="0.3">
      <c r="A72" s="208">
        <v>67</v>
      </c>
      <c r="B72" s="164"/>
      <c r="C72" s="165"/>
      <c r="D72" s="163"/>
      <c r="E72" s="163"/>
      <c r="F72" s="164"/>
      <c r="G72" s="161"/>
      <c r="H72" s="161"/>
      <c r="I72" s="173"/>
      <c r="J72" s="162" t="s">
        <v>53</v>
      </c>
      <c r="K72" s="174"/>
      <c r="L72" s="174"/>
      <c r="M72" s="174"/>
      <c r="N72" s="174"/>
      <c r="O72" s="174"/>
      <c r="P72" s="171">
        <f t="shared" si="1"/>
        <v>0</v>
      </c>
    </row>
    <row r="73" spans="1:16" s="175" customFormat="1" x14ac:dyDescent="0.3">
      <c r="A73" s="208">
        <v>68</v>
      </c>
      <c r="B73" s="164"/>
      <c r="C73" s="165"/>
      <c r="D73" s="163"/>
      <c r="E73" s="163"/>
      <c r="F73" s="164"/>
      <c r="G73" s="161"/>
      <c r="H73" s="161"/>
      <c r="I73" s="173"/>
      <c r="J73" s="162" t="s">
        <v>53</v>
      </c>
      <c r="K73" s="174"/>
      <c r="L73" s="174"/>
      <c r="M73" s="174"/>
      <c r="N73" s="174"/>
      <c r="O73" s="174"/>
      <c r="P73" s="171">
        <f t="shared" si="1"/>
        <v>0</v>
      </c>
    </row>
    <row r="74" spans="1:16" s="175" customFormat="1" x14ac:dyDescent="0.3">
      <c r="A74" s="208">
        <v>69</v>
      </c>
      <c r="B74" s="164"/>
      <c r="C74" s="165"/>
      <c r="D74" s="163"/>
      <c r="E74" s="163"/>
      <c r="F74" s="164"/>
      <c r="G74" s="161"/>
      <c r="H74" s="161"/>
      <c r="I74" s="173"/>
      <c r="J74" s="162" t="s">
        <v>53</v>
      </c>
      <c r="K74" s="174"/>
      <c r="L74" s="174"/>
      <c r="M74" s="174"/>
      <c r="N74" s="174"/>
      <c r="O74" s="174"/>
      <c r="P74" s="171">
        <f t="shared" si="1"/>
        <v>0</v>
      </c>
    </row>
    <row r="75" spans="1:16" s="175" customFormat="1" x14ac:dyDescent="0.3">
      <c r="A75" s="208">
        <v>70</v>
      </c>
      <c r="B75" s="164"/>
      <c r="C75" s="165"/>
      <c r="D75" s="163"/>
      <c r="E75" s="163"/>
      <c r="F75" s="164"/>
      <c r="G75" s="161"/>
      <c r="H75" s="161"/>
      <c r="I75" s="173"/>
      <c r="J75" s="162" t="s">
        <v>53</v>
      </c>
      <c r="K75" s="174"/>
      <c r="L75" s="174"/>
      <c r="M75" s="174"/>
      <c r="N75" s="174"/>
      <c r="O75" s="174"/>
      <c r="P75" s="171">
        <f t="shared" si="1"/>
        <v>0</v>
      </c>
    </row>
    <row r="76" spans="1:16" s="175" customFormat="1" x14ac:dyDescent="0.3">
      <c r="A76" s="208">
        <v>71</v>
      </c>
      <c r="B76" s="164"/>
      <c r="C76" s="165"/>
      <c r="D76" s="163"/>
      <c r="E76" s="163"/>
      <c r="F76" s="164"/>
      <c r="G76" s="161"/>
      <c r="H76" s="161"/>
      <c r="I76" s="173"/>
      <c r="J76" s="162" t="s">
        <v>53</v>
      </c>
      <c r="K76" s="174"/>
      <c r="L76" s="174"/>
      <c r="M76" s="174"/>
      <c r="N76" s="174"/>
      <c r="O76" s="174"/>
      <c r="P76" s="171">
        <f t="shared" si="1"/>
        <v>0</v>
      </c>
    </row>
    <row r="77" spans="1:16" s="175" customFormat="1" x14ac:dyDescent="0.3">
      <c r="A77" s="208">
        <v>72</v>
      </c>
      <c r="B77" s="164"/>
      <c r="C77" s="165"/>
      <c r="D77" s="163"/>
      <c r="E77" s="163"/>
      <c r="F77" s="164"/>
      <c r="G77" s="161"/>
      <c r="H77" s="161"/>
      <c r="I77" s="173"/>
      <c r="J77" s="162" t="s">
        <v>53</v>
      </c>
      <c r="K77" s="174"/>
      <c r="L77" s="174"/>
      <c r="M77" s="174"/>
      <c r="N77" s="174"/>
      <c r="O77" s="174"/>
      <c r="P77" s="171">
        <f t="shared" si="1"/>
        <v>0</v>
      </c>
    </row>
    <row r="78" spans="1:16" s="175" customFormat="1" x14ac:dyDescent="0.3">
      <c r="A78" s="208">
        <v>73</v>
      </c>
      <c r="B78" s="164"/>
      <c r="C78" s="165"/>
      <c r="D78" s="163"/>
      <c r="E78" s="163"/>
      <c r="F78" s="164"/>
      <c r="G78" s="161"/>
      <c r="H78" s="161"/>
      <c r="I78" s="173"/>
      <c r="J78" s="162" t="s">
        <v>53</v>
      </c>
      <c r="K78" s="174"/>
      <c r="L78" s="174"/>
      <c r="M78" s="174"/>
      <c r="N78" s="174"/>
      <c r="O78" s="174"/>
      <c r="P78" s="171">
        <f t="shared" si="1"/>
        <v>0</v>
      </c>
    </row>
    <row r="79" spans="1:16" s="175" customFormat="1" x14ac:dyDescent="0.3">
      <c r="A79" s="208">
        <v>74</v>
      </c>
      <c r="B79" s="164"/>
      <c r="C79" s="165"/>
      <c r="D79" s="163"/>
      <c r="E79" s="163"/>
      <c r="F79" s="164"/>
      <c r="G79" s="161"/>
      <c r="H79" s="161"/>
      <c r="I79" s="173"/>
      <c r="J79" s="162" t="s">
        <v>53</v>
      </c>
      <c r="K79" s="174"/>
      <c r="L79" s="174"/>
      <c r="M79" s="174"/>
      <c r="N79" s="174"/>
      <c r="O79" s="174"/>
      <c r="P79" s="171">
        <f t="shared" si="1"/>
        <v>0</v>
      </c>
    </row>
    <row r="80" spans="1:16" s="175" customFormat="1" x14ac:dyDescent="0.3">
      <c r="A80" s="208">
        <v>75</v>
      </c>
      <c r="B80" s="164"/>
      <c r="C80" s="165"/>
      <c r="D80" s="163"/>
      <c r="E80" s="163"/>
      <c r="F80" s="164"/>
      <c r="G80" s="161"/>
      <c r="H80" s="161"/>
      <c r="I80" s="173"/>
      <c r="J80" s="162" t="s">
        <v>53</v>
      </c>
      <c r="K80" s="174"/>
      <c r="L80" s="174"/>
      <c r="M80" s="174"/>
      <c r="N80" s="174"/>
      <c r="O80" s="174"/>
      <c r="P80" s="171">
        <f t="shared" si="1"/>
        <v>0</v>
      </c>
    </row>
    <row r="81" spans="1:16" s="175" customFormat="1" x14ac:dyDescent="0.3">
      <c r="A81" s="208">
        <v>76</v>
      </c>
      <c r="B81" s="164"/>
      <c r="C81" s="165"/>
      <c r="D81" s="163"/>
      <c r="E81" s="163"/>
      <c r="F81" s="164"/>
      <c r="G81" s="161"/>
      <c r="H81" s="161"/>
      <c r="I81" s="173"/>
      <c r="J81" s="162" t="s">
        <v>53</v>
      </c>
      <c r="K81" s="174"/>
      <c r="L81" s="174"/>
      <c r="M81" s="174"/>
      <c r="N81" s="174"/>
      <c r="O81" s="174"/>
      <c r="P81" s="171">
        <f t="shared" si="1"/>
        <v>0</v>
      </c>
    </row>
    <row r="82" spans="1:16" s="175" customFormat="1" x14ac:dyDescent="0.3">
      <c r="A82" s="208">
        <v>77</v>
      </c>
      <c r="B82" s="164"/>
      <c r="C82" s="165"/>
      <c r="D82" s="163"/>
      <c r="E82" s="163"/>
      <c r="F82" s="164"/>
      <c r="G82" s="161"/>
      <c r="H82" s="161"/>
      <c r="I82" s="173"/>
      <c r="J82" s="162" t="s">
        <v>53</v>
      </c>
      <c r="K82" s="174"/>
      <c r="L82" s="174"/>
      <c r="M82" s="174"/>
      <c r="N82" s="174"/>
      <c r="O82" s="174"/>
      <c r="P82" s="171">
        <f t="shared" si="1"/>
        <v>0</v>
      </c>
    </row>
    <row r="83" spans="1:16" s="175" customFormat="1" x14ac:dyDescent="0.3">
      <c r="A83" s="208">
        <v>78</v>
      </c>
      <c r="B83" s="164"/>
      <c r="C83" s="165"/>
      <c r="D83" s="163"/>
      <c r="E83" s="163"/>
      <c r="F83" s="164"/>
      <c r="G83" s="161"/>
      <c r="H83" s="161"/>
      <c r="I83" s="173"/>
      <c r="J83" s="162" t="s">
        <v>53</v>
      </c>
      <c r="K83" s="174"/>
      <c r="L83" s="174"/>
      <c r="M83" s="174"/>
      <c r="N83" s="174"/>
      <c r="O83" s="174"/>
      <c r="P83" s="171">
        <f t="shared" si="1"/>
        <v>0</v>
      </c>
    </row>
    <row r="84" spans="1:16" s="175" customFormat="1" x14ac:dyDescent="0.3">
      <c r="A84" s="208">
        <v>79</v>
      </c>
      <c r="B84" s="164"/>
      <c r="C84" s="165"/>
      <c r="D84" s="163"/>
      <c r="E84" s="163"/>
      <c r="F84" s="164"/>
      <c r="G84" s="161"/>
      <c r="H84" s="161"/>
      <c r="I84" s="173"/>
      <c r="J84" s="162" t="s">
        <v>53</v>
      </c>
      <c r="K84" s="174"/>
      <c r="L84" s="174"/>
      <c r="M84" s="174"/>
      <c r="N84" s="174"/>
      <c r="O84" s="174"/>
      <c r="P84" s="171">
        <f t="shared" si="1"/>
        <v>0</v>
      </c>
    </row>
    <row r="85" spans="1:16" s="175" customFormat="1" x14ac:dyDescent="0.3">
      <c r="A85" s="208">
        <v>80</v>
      </c>
      <c r="B85" s="164"/>
      <c r="C85" s="165"/>
      <c r="D85" s="163"/>
      <c r="E85" s="163"/>
      <c r="F85" s="164"/>
      <c r="G85" s="161"/>
      <c r="H85" s="161"/>
      <c r="I85" s="173"/>
      <c r="J85" s="162" t="s">
        <v>53</v>
      </c>
      <c r="K85" s="174"/>
      <c r="L85" s="174"/>
      <c r="M85" s="174"/>
      <c r="N85" s="174"/>
      <c r="O85" s="174"/>
      <c r="P85" s="171">
        <f t="shared" si="1"/>
        <v>0</v>
      </c>
    </row>
    <row r="86" spans="1:16" s="175" customFormat="1" x14ac:dyDescent="0.3">
      <c r="A86" s="208">
        <v>81</v>
      </c>
      <c r="B86" s="164"/>
      <c r="C86" s="165"/>
      <c r="D86" s="163"/>
      <c r="E86" s="163"/>
      <c r="F86" s="164"/>
      <c r="G86" s="161"/>
      <c r="H86" s="161"/>
      <c r="I86" s="173"/>
      <c r="J86" s="162" t="s">
        <v>53</v>
      </c>
      <c r="K86" s="174"/>
      <c r="L86" s="174"/>
      <c r="M86" s="174"/>
      <c r="N86" s="174"/>
      <c r="O86" s="174"/>
      <c r="P86" s="171">
        <f t="shared" si="1"/>
        <v>0</v>
      </c>
    </row>
    <row r="87" spans="1:16" s="175" customFormat="1" x14ac:dyDescent="0.3">
      <c r="A87" s="208">
        <v>82</v>
      </c>
      <c r="B87" s="164"/>
      <c r="C87" s="165"/>
      <c r="D87" s="163"/>
      <c r="E87" s="163"/>
      <c r="F87" s="164"/>
      <c r="G87" s="161"/>
      <c r="H87" s="161"/>
      <c r="I87" s="173"/>
      <c r="J87" s="162" t="s">
        <v>53</v>
      </c>
      <c r="K87" s="174"/>
      <c r="L87" s="174"/>
      <c r="M87" s="174"/>
      <c r="N87" s="174"/>
      <c r="O87" s="174"/>
      <c r="P87" s="171">
        <f t="shared" si="1"/>
        <v>0</v>
      </c>
    </row>
    <row r="88" spans="1:16" s="175" customFormat="1" x14ac:dyDescent="0.3">
      <c r="A88" s="208">
        <v>83</v>
      </c>
      <c r="B88" s="164"/>
      <c r="C88" s="165"/>
      <c r="D88" s="163"/>
      <c r="E88" s="163"/>
      <c r="F88" s="164"/>
      <c r="G88" s="161"/>
      <c r="H88" s="161"/>
      <c r="I88" s="173"/>
      <c r="J88" s="162" t="s">
        <v>53</v>
      </c>
      <c r="K88" s="174"/>
      <c r="L88" s="174"/>
      <c r="M88" s="174"/>
      <c r="N88" s="174"/>
      <c r="O88" s="174"/>
      <c r="P88" s="171">
        <f t="shared" si="1"/>
        <v>0</v>
      </c>
    </row>
    <row r="89" spans="1:16" s="175" customFormat="1" x14ac:dyDescent="0.3">
      <c r="A89" s="208">
        <v>84</v>
      </c>
      <c r="B89" s="164"/>
      <c r="C89" s="165"/>
      <c r="D89" s="163"/>
      <c r="E89" s="163"/>
      <c r="F89" s="164"/>
      <c r="G89" s="161"/>
      <c r="H89" s="161"/>
      <c r="I89" s="173"/>
      <c r="J89" s="162" t="s">
        <v>53</v>
      </c>
      <c r="K89" s="174"/>
      <c r="L89" s="174"/>
      <c r="M89" s="174"/>
      <c r="N89" s="174"/>
      <c r="O89" s="174"/>
      <c r="P89" s="171">
        <f t="shared" si="1"/>
        <v>0</v>
      </c>
    </row>
    <row r="90" spans="1:16" s="175" customFormat="1" x14ac:dyDescent="0.3">
      <c r="A90" s="208">
        <v>85</v>
      </c>
      <c r="B90" s="164"/>
      <c r="C90" s="165"/>
      <c r="D90" s="163"/>
      <c r="E90" s="163"/>
      <c r="F90" s="164"/>
      <c r="G90" s="161"/>
      <c r="H90" s="161"/>
      <c r="I90" s="173"/>
      <c r="J90" s="162" t="s">
        <v>53</v>
      </c>
      <c r="K90" s="174"/>
      <c r="L90" s="174"/>
      <c r="M90" s="174"/>
      <c r="N90" s="174"/>
      <c r="O90" s="174"/>
      <c r="P90" s="171">
        <f t="shared" si="1"/>
        <v>0</v>
      </c>
    </row>
    <row r="91" spans="1:16" s="175" customFormat="1" x14ac:dyDescent="0.3">
      <c r="A91" s="208">
        <v>86</v>
      </c>
      <c r="B91" s="164"/>
      <c r="C91" s="165"/>
      <c r="D91" s="163"/>
      <c r="E91" s="163"/>
      <c r="F91" s="164"/>
      <c r="G91" s="161"/>
      <c r="H91" s="161"/>
      <c r="I91" s="173"/>
      <c r="J91" s="162" t="s">
        <v>53</v>
      </c>
      <c r="K91" s="174"/>
      <c r="L91" s="174"/>
      <c r="M91" s="174"/>
      <c r="N91" s="174"/>
      <c r="O91" s="174"/>
      <c r="P91" s="171">
        <f t="shared" si="1"/>
        <v>0</v>
      </c>
    </row>
    <row r="92" spans="1:16" s="175" customFormat="1" x14ac:dyDescent="0.3">
      <c r="A92" s="208">
        <v>87</v>
      </c>
      <c r="B92" s="164"/>
      <c r="C92" s="165"/>
      <c r="D92" s="163"/>
      <c r="E92" s="163"/>
      <c r="F92" s="164"/>
      <c r="G92" s="161"/>
      <c r="H92" s="161"/>
      <c r="I92" s="173"/>
      <c r="J92" s="162" t="s">
        <v>53</v>
      </c>
      <c r="K92" s="174"/>
      <c r="L92" s="174"/>
      <c r="M92" s="174"/>
      <c r="N92" s="174"/>
      <c r="O92" s="174"/>
      <c r="P92" s="171">
        <f t="shared" si="1"/>
        <v>0</v>
      </c>
    </row>
    <row r="93" spans="1:16" s="175" customFormat="1" x14ac:dyDescent="0.3">
      <c r="A93" s="208">
        <v>88</v>
      </c>
      <c r="B93" s="164"/>
      <c r="C93" s="165"/>
      <c r="D93" s="163"/>
      <c r="E93" s="163"/>
      <c r="F93" s="164"/>
      <c r="G93" s="161"/>
      <c r="H93" s="161"/>
      <c r="I93" s="173"/>
      <c r="J93" s="162" t="s">
        <v>53</v>
      </c>
      <c r="K93" s="174"/>
      <c r="L93" s="174"/>
      <c r="M93" s="174"/>
      <c r="N93" s="174"/>
      <c r="O93" s="174"/>
      <c r="P93" s="171">
        <f t="shared" si="1"/>
        <v>0</v>
      </c>
    </row>
    <row r="94" spans="1:16" s="175" customFormat="1" x14ac:dyDescent="0.3">
      <c r="A94" s="208">
        <v>89</v>
      </c>
      <c r="B94" s="164"/>
      <c r="C94" s="165"/>
      <c r="D94" s="163"/>
      <c r="E94" s="163"/>
      <c r="F94" s="164"/>
      <c r="G94" s="161"/>
      <c r="H94" s="161"/>
      <c r="I94" s="173"/>
      <c r="J94" s="162" t="s">
        <v>53</v>
      </c>
      <c r="K94" s="174"/>
      <c r="L94" s="174"/>
      <c r="M94" s="174"/>
      <c r="N94" s="174"/>
      <c r="O94" s="174"/>
      <c r="P94" s="171">
        <f t="shared" si="1"/>
        <v>0</v>
      </c>
    </row>
    <row r="95" spans="1:16" s="175" customFormat="1" x14ac:dyDescent="0.3">
      <c r="A95" s="208">
        <v>90</v>
      </c>
      <c r="B95" s="164"/>
      <c r="C95" s="165"/>
      <c r="D95" s="163"/>
      <c r="E95" s="163"/>
      <c r="F95" s="164"/>
      <c r="G95" s="161"/>
      <c r="H95" s="161"/>
      <c r="I95" s="173"/>
      <c r="J95" s="162" t="s">
        <v>53</v>
      </c>
      <c r="K95" s="174"/>
      <c r="L95" s="174"/>
      <c r="M95" s="174"/>
      <c r="N95" s="174"/>
      <c r="O95" s="174"/>
      <c r="P95" s="171">
        <f t="shared" si="1"/>
        <v>0</v>
      </c>
    </row>
    <row r="96" spans="1:16" s="175" customFormat="1" x14ac:dyDescent="0.3">
      <c r="A96" s="208">
        <v>91</v>
      </c>
      <c r="B96" s="164"/>
      <c r="C96" s="165"/>
      <c r="D96" s="163"/>
      <c r="E96" s="163"/>
      <c r="F96" s="164"/>
      <c r="G96" s="161"/>
      <c r="H96" s="161"/>
      <c r="I96" s="173"/>
      <c r="J96" s="162" t="s">
        <v>53</v>
      </c>
      <c r="K96" s="174"/>
      <c r="L96" s="174"/>
      <c r="M96" s="174"/>
      <c r="N96" s="174"/>
      <c r="O96" s="174"/>
      <c r="P96" s="171">
        <f t="shared" si="1"/>
        <v>0</v>
      </c>
    </row>
    <row r="97" spans="1:16" s="175" customFormat="1" x14ac:dyDescent="0.3">
      <c r="A97" s="208">
        <v>92</v>
      </c>
      <c r="B97" s="164"/>
      <c r="C97" s="165"/>
      <c r="D97" s="163"/>
      <c r="E97" s="163"/>
      <c r="F97" s="164"/>
      <c r="G97" s="161"/>
      <c r="H97" s="161"/>
      <c r="I97" s="173"/>
      <c r="J97" s="162" t="s">
        <v>53</v>
      </c>
      <c r="K97" s="174"/>
      <c r="L97" s="174"/>
      <c r="M97" s="174"/>
      <c r="N97" s="174"/>
      <c r="O97" s="174"/>
      <c r="P97" s="171">
        <f t="shared" si="1"/>
        <v>0</v>
      </c>
    </row>
    <row r="98" spans="1:16" s="175" customFormat="1" x14ac:dyDescent="0.3">
      <c r="A98" s="208">
        <v>93</v>
      </c>
      <c r="B98" s="164"/>
      <c r="C98" s="165"/>
      <c r="D98" s="163"/>
      <c r="E98" s="163"/>
      <c r="F98" s="164"/>
      <c r="G98" s="161"/>
      <c r="H98" s="161"/>
      <c r="I98" s="173"/>
      <c r="J98" s="162" t="s">
        <v>53</v>
      </c>
      <c r="K98" s="174"/>
      <c r="L98" s="174"/>
      <c r="M98" s="174"/>
      <c r="N98" s="174"/>
      <c r="O98" s="174"/>
      <c r="P98" s="171">
        <f t="shared" si="1"/>
        <v>0</v>
      </c>
    </row>
    <row r="99" spans="1:16" s="175" customFormat="1" x14ac:dyDescent="0.3">
      <c r="A99" s="208">
        <v>94</v>
      </c>
      <c r="B99" s="164"/>
      <c r="C99" s="165"/>
      <c r="D99" s="163"/>
      <c r="E99" s="163"/>
      <c r="F99" s="164"/>
      <c r="G99" s="161"/>
      <c r="H99" s="161"/>
      <c r="I99" s="173"/>
      <c r="J99" s="162" t="s">
        <v>53</v>
      </c>
      <c r="K99" s="174"/>
      <c r="L99" s="174"/>
      <c r="M99" s="174"/>
      <c r="N99" s="174"/>
      <c r="O99" s="174"/>
      <c r="P99" s="171">
        <f t="shared" si="1"/>
        <v>0</v>
      </c>
    </row>
    <row r="100" spans="1:16" s="175" customFormat="1" x14ac:dyDescent="0.3">
      <c r="A100" s="208">
        <v>95</v>
      </c>
      <c r="B100" s="164"/>
      <c r="C100" s="165"/>
      <c r="D100" s="163"/>
      <c r="E100" s="163"/>
      <c r="F100" s="164"/>
      <c r="G100" s="161"/>
      <c r="H100" s="161"/>
      <c r="I100" s="173"/>
      <c r="J100" s="162" t="s">
        <v>53</v>
      </c>
      <c r="K100" s="174"/>
      <c r="L100" s="174"/>
      <c r="M100" s="174"/>
      <c r="N100" s="174"/>
      <c r="O100" s="174"/>
      <c r="P100" s="171">
        <f t="shared" si="1"/>
        <v>0</v>
      </c>
    </row>
    <row r="101" spans="1:16" s="175" customFormat="1" x14ac:dyDescent="0.3">
      <c r="A101" s="208">
        <v>96</v>
      </c>
      <c r="B101" s="164"/>
      <c r="C101" s="165"/>
      <c r="D101" s="163"/>
      <c r="E101" s="163"/>
      <c r="F101" s="164"/>
      <c r="G101" s="161"/>
      <c r="H101" s="161"/>
      <c r="I101" s="173"/>
      <c r="J101" s="162" t="s">
        <v>53</v>
      </c>
      <c r="K101" s="174"/>
      <c r="L101" s="174"/>
      <c r="M101" s="174"/>
      <c r="N101" s="174"/>
      <c r="O101" s="174"/>
      <c r="P101" s="171">
        <f t="shared" si="1"/>
        <v>0</v>
      </c>
    </row>
    <row r="102" spans="1:16" s="175" customFormat="1" x14ac:dyDescent="0.3">
      <c r="A102" s="208">
        <v>97</v>
      </c>
      <c r="B102" s="164"/>
      <c r="C102" s="165"/>
      <c r="D102" s="163"/>
      <c r="E102" s="163"/>
      <c r="F102" s="164"/>
      <c r="G102" s="161"/>
      <c r="H102" s="161"/>
      <c r="I102" s="173"/>
      <c r="J102" s="162" t="s">
        <v>53</v>
      </c>
      <c r="K102" s="174"/>
      <c r="L102" s="174"/>
      <c r="M102" s="174"/>
      <c r="N102" s="174"/>
      <c r="O102" s="174"/>
      <c r="P102" s="171">
        <f t="shared" si="1"/>
        <v>0</v>
      </c>
    </row>
    <row r="103" spans="1:16" s="175" customFormat="1" x14ac:dyDescent="0.3">
      <c r="A103" s="208">
        <v>98</v>
      </c>
      <c r="B103" s="164"/>
      <c r="C103" s="165"/>
      <c r="D103" s="163"/>
      <c r="E103" s="163"/>
      <c r="F103" s="164"/>
      <c r="G103" s="161"/>
      <c r="H103" s="161"/>
      <c r="I103" s="173"/>
      <c r="J103" s="162" t="s">
        <v>53</v>
      </c>
      <c r="K103" s="174"/>
      <c r="L103" s="174"/>
      <c r="M103" s="174"/>
      <c r="N103" s="174"/>
      <c r="O103" s="174"/>
      <c r="P103" s="171">
        <f t="shared" si="1"/>
        <v>0</v>
      </c>
    </row>
    <row r="104" spans="1:16" s="175" customFormat="1" x14ac:dyDescent="0.3">
      <c r="A104" s="208">
        <v>99</v>
      </c>
      <c r="B104" s="164"/>
      <c r="C104" s="165"/>
      <c r="D104" s="163"/>
      <c r="E104" s="163"/>
      <c r="F104" s="164"/>
      <c r="G104" s="161"/>
      <c r="H104" s="161"/>
      <c r="I104" s="173"/>
      <c r="J104" s="162" t="s">
        <v>53</v>
      </c>
      <c r="K104" s="174"/>
      <c r="L104" s="174"/>
      <c r="M104" s="174"/>
      <c r="N104" s="174"/>
      <c r="O104" s="174"/>
      <c r="P104" s="171">
        <f t="shared" si="1"/>
        <v>0</v>
      </c>
    </row>
    <row r="105" spans="1:16" s="175" customFormat="1" x14ac:dyDescent="0.3">
      <c r="A105" s="208">
        <v>100</v>
      </c>
      <c r="B105" s="164"/>
      <c r="C105" s="165"/>
      <c r="D105" s="163"/>
      <c r="E105" s="163"/>
      <c r="F105" s="164"/>
      <c r="G105" s="161"/>
      <c r="H105" s="161"/>
      <c r="I105" s="173"/>
      <c r="J105" s="162" t="s">
        <v>53</v>
      </c>
      <c r="K105" s="174"/>
      <c r="L105" s="174"/>
      <c r="M105" s="174"/>
      <c r="N105" s="174"/>
      <c r="O105" s="174"/>
      <c r="P105" s="171">
        <f t="shared" si="1"/>
        <v>0</v>
      </c>
    </row>
    <row r="106" spans="1:16" s="175" customFormat="1" x14ac:dyDescent="0.3">
      <c r="A106" s="208">
        <v>101</v>
      </c>
      <c r="B106" s="164"/>
      <c r="C106" s="165"/>
      <c r="D106" s="163"/>
      <c r="E106" s="163"/>
      <c r="F106" s="164"/>
      <c r="G106" s="161"/>
      <c r="H106" s="161"/>
      <c r="I106" s="173"/>
      <c r="J106" s="162" t="s">
        <v>53</v>
      </c>
      <c r="K106" s="174"/>
      <c r="L106" s="174"/>
      <c r="M106" s="174"/>
      <c r="N106" s="174"/>
      <c r="O106" s="174"/>
      <c r="P106" s="171">
        <f t="shared" si="1"/>
        <v>0</v>
      </c>
    </row>
    <row r="107" spans="1:16" s="175" customFormat="1" x14ac:dyDescent="0.3">
      <c r="A107" s="208">
        <v>102</v>
      </c>
      <c r="B107" s="164"/>
      <c r="C107" s="165"/>
      <c r="D107" s="163"/>
      <c r="E107" s="163"/>
      <c r="F107" s="164"/>
      <c r="G107" s="161"/>
      <c r="H107" s="161"/>
      <c r="I107" s="173"/>
      <c r="J107" s="162" t="s">
        <v>53</v>
      </c>
      <c r="K107" s="174"/>
      <c r="L107" s="174"/>
      <c r="M107" s="174"/>
      <c r="N107" s="174"/>
      <c r="O107" s="174"/>
      <c r="P107" s="171">
        <f t="shared" si="1"/>
        <v>0</v>
      </c>
    </row>
    <row r="108" spans="1:16" s="175" customFormat="1" x14ac:dyDescent="0.3">
      <c r="A108" s="208">
        <v>103</v>
      </c>
      <c r="B108" s="164"/>
      <c r="C108" s="165"/>
      <c r="D108" s="163"/>
      <c r="E108" s="163"/>
      <c r="F108" s="164"/>
      <c r="G108" s="161"/>
      <c r="H108" s="161"/>
      <c r="I108" s="173"/>
      <c r="J108" s="162" t="s">
        <v>53</v>
      </c>
      <c r="K108" s="174"/>
      <c r="L108" s="174"/>
      <c r="M108" s="174"/>
      <c r="N108" s="174"/>
      <c r="O108" s="174"/>
      <c r="P108" s="171">
        <f t="shared" si="1"/>
        <v>0</v>
      </c>
    </row>
    <row r="109" spans="1:16" s="175" customFormat="1" x14ac:dyDescent="0.3">
      <c r="A109" s="208">
        <v>104</v>
      </c>
      <c r="B109" s="164"/>
      <c r="C109" s="165"/>
      <c r="D109" s="163"/>
      <c r="E109" s="163"/>
      <c r="F109" s="164"/>
      <c r="G109" s="161"/>
      <c r="H109" s="161"/>
      <c r="I109" s="173"/>
      <c r="J109" s="162" t="s">
        <v>53</v>
      </c>
      <c r="K109" s="174"/>
      <c r="L109" s="174"/>
      <c r="M109" s="174"/>
      <c r="N109" s="174"/>
      <c r="O109" s="174"/>
      <c r="P109" s="171">
        <f t="shared" si="1"/>
        <v>0</v>
      </c>
    </row>
    <row r="110" spans="1:16" s="175" customFormat="1" x14ac:dyDescent="0.3">
      <c r="A110" s="208">
        <v>105</v>
      </c>
      <c r="B110" s="164"/>
      <c r="C110" s="165"/>
      <c r="D110" s="163"/>
      <c r="E110" s="163"/>
      <c r="F110" s="164"/>
      <c r="G110" s="161"/>
      <c r="H110" s="161"/>
      <c r="I110" s="173"/>
      <c r="J110" s="162" t="s">
        <v>53</v>
      </c>
      <c r="K110" s="174"/>
      <c r="L110" s="174"/>
      <c r="M110" s="174"/>
      <c r="N110" s="174"/>
      <c r="O110" s="174"/>
      <c r="P110" s="171">
        <f t="shared" si="1"/>
        <v>0</v>
      </c>
    </row>
    <row r="111" spans="1:16" s="175" customFormat="1" x14ac:dyDescent="0.3">
      <c r="A111" s="208">
        <v>106</v>
      </c>
      <c r="B111" s="164"/>
      <c r="C111" s="165"/>
      <c r="D111" s="163"/>
      <c r="E111" s="163"/>
      <c r="F111" s="164"/>
      <c r="G111" s="161"/>
      <c r="H111" s="161"/>
      <c r="I111" s="173"/>
      <c r="J111" s="162" t="s">
        <v>53</v>
      </c>
      <c r="K111" s="174"/>
      <c r="L111" s="174"/>
      <c r="M111" s="174"/>
      <c r="N111" s="174"/>
      <c r="O111" s="174"/>
      <c r="P111" s="171">
        <f t="shared" si="1"/>
        <v>0</v>
      </c>
    </row>
    <row r="112" spans="1:16" s="175" customFormat="1" x14ac:dyDescent="0.3">
      <c r="A112" s="208">
        <v>107</v>
      </c>
      <c r="B112" s="164"/>
      <c r="C112" s="165"/>
      <c r="D112" s="163"/>
      <c r="E112" s="163"/>
      <c r="F112" s="164"/>
      <c r="G112" s="161"/>
      <c r="H112" s="161"/>
      <c r="I112" s="173"/>
      <c r="J112" s="162" t="s">
        <v>53</v>
      </c>
      <c r="K112" s="174"/>
      <c r="L112" s="174"/>
      <c r="M112" s="174"/>
      <c r="N112" s="174"/>
      <c r="O112" s="174"/>
      <c r="P112" s="171">
        <f t="shared" si="1"/>
        <v>0</v>
      </c>
    </row>
    <row r="113" spans="1:16" s="175" customFormat="1" x14ac:dyDescent="0.3">
      <c r="A113" s="208">
        <v>108</v>
      </c>
      <c r="B113" s="164"/>
      <c r="C113" s="165"/>
      <c r="D113" s="163"/>
      <c r="E113" s="163"/>
      <c r="F113" s="164"/>
      <c r="G113" s="161"/>
      <c r="H113" s="161"/>
      <c r="I113" s="173"/>
      <c r="J113" s="162" t="s">
        <v>53</v>
      </c>
      <c r="K113" s="174"/>
      <c r="L113" s="174"/>
      <c r="M113" s="174"/>
      <c r="N113" s="174"/>
      <c r="O113" s="174"/>
      <c r="P113" s="171">
        <f t="shared" si="1"/>
        <v>0</v>
      </c>
    </row>
    <row r="114" spans="1:16" s="175" customFormat="1" x14ac:dyDescent="0.3">
      <c r="A114" s="208">
        <v>109</v>
      </c>
      <c r="B114" s="164"/>
      <c r="C114" s="165"/>
      <c r="D114" s="163"/>
      <c r="E114" s="163"/>
      <c r="F114" s="164"/>
      <c r="G114" s="161"/>
      <c r="H114" s="161"/>
      <c r="I114" s="173"/>
      <c r="J114" s="162" t="s">
        <v>53</v>
      </c>
      <c r="K114" s="174"/>
      <c r="L114" s="174"/>
      <c r="M114" s="174"/>
      <c r="N114" s="174"/>
      <c r="O114" s="174"/>
      <c r="P114" s="171">
        <f t="shared" si="1"/>
        <v>0</v>
      </c>
    </row>
    <row r="115" spans="1:16" s="175" customFormat="1" x14ac:dyDescent="0.3">
      <c r="A115" s="208">
        <v>110</v>
      </c>
      <c r="B115" s="164"/>
      <c r="C115" s="165"/>
      <c r="D115" s="163"/>
      <c r="E115" s="163"/>
      <c r="F115" s="164"/>
      <c r="G115" s="161"/>
      <c r="H115" s="161"/>
      <c r="I115" s="173"/>
      <c r="J115" s="162" t="s">
        <v>53</v>
      </c>
      <c r="K115" s="174"/>
      <c r="L115" s="174"/>
      <c r="M115" s="174"/>
      <c r="N115" s="174"/>
      <c r="O115" s="174"/>
      <c r="P115" s="171">
        <f t="shared" si="1"/>
        <v>0</v>
      </c>
    </row>
    <row r="116" spans="1:16" s="175" customFormat="1" x14ac:dyDescent="0.3">
      <c r="A116" s="208">
        <v>111</v>
      </c>
      <c r="B116" s="164"/>
      <c r="C116" s="165"/>
      <c r="D116" s="163"/>
      <c r="E116" s="163"/>
      <c r="F116" s="164"/>
      <c r="G116" s="161"/>
      <c r="H116" s="161"/>
      <c r="I116" s="173"/>
      <c r="J116" s="162" t="s">
        <v>53</v>
      </c>
      <c r="K116" s="174"/>
      <c r="L116" s="174"/>
      <c r="M116" s="174"/>
      <c r="N116" s="174"/>
      <c r="O116" s="174"/>
      <c r="P116" s="171">
        <f t="shared" si="1"/>
        <v>0</v>
      </c>
    </row>
    <row r="117" spans="1:16" s="175" customFormat="1" x14ac:dyDescent="0.3">
      <c r="A117" s="208">
        <v>112</v>
      </c>
      <c r="B117" s="164"/>
      <c r="C117" s="165"/>
      <c r="D117" s="163"/>
      <c r="E117" s="163"/>
      <c r="F117" s="164"/>
      <c r="G117" s="161"/>
      <c r="H117" s="161"/>
      <c r="I117" s="173"/>
      <c r="J117" s="162" t="s">
        <v>53</v>
      </c>
      <c r="K117" s="174"/>
      <c r="L117" s="174"/>
      <c r="M117" s="174"/>
      <c r="N117" s="174"/>
      <c r="O117" s="174"/>
      <c r="P117" s="171">
        <f t="shared" si="1"/>
        <v>0</v>
      </c>
    </row>
    <row r="118" spans="1:16" s="175" customFormat="1" x14ac:dyDescent="0.3">
      <c r="A118" s="208">
        <v>113</v>
      </c>
      <c r="B118" s="164"/>
      <c r="C118" s="165"/>
      <c r="D118" s="163"/>
      <c r="E118" s="163"/>
      <c r="F118" s="164"/>
      <c r="G118" s="161"/>
      <c r="H118" s="161"/>
      <c r="I118" s="173"/>
      <c r="J118" s="162" t="s">
        <v>53</v>
      </c>
      <c r="K118" s="174"/>
      <c r="L118" s="174"/>
      <c r="M118" s="174"/>
      <c r="N118" s="174"/>
      <c r="O118" s="174"/>
      <c r="P118" s="171">
        <f t="shared" si="1"/>
        <v>0</v>
      </c>
    </row>
    <row r="119" spans="1:16" s="175" customFormat="1" x14ac:dyDescent="0.3">
      <c r="A119" s="208">
        <v>114</v>
      </c>
      <c r="B119" s="164"/>
      <c r="C119" s="165"/>
      <c r="D119" s="163"/>
      <c r="E119" s="163"/>
      <c r="F119" s="164"/>
      <c r="G119" s="161"/>
      <c r="H119" s="161"/>
      <c r="I119" s="173"/>
      <c r="J119" s="162" t="s">
        <v>53</v>
      </c>
      <c r="K119" s="174"/>
      <c r="L119" s="174"/>
      <c r="M119" s="174"/>
      <c r="N119" s="174"/>
      <c r="O119" s="174"/>
      <c r="P119" s="171">
        <f t="shared" si="1"/>
        <v>0</v>
      </c>
    </row>
    <row r="120" spans="1:16" s="175" customFormat="1" x14ac:dyDescent="0.3">
      <c r="A120" s="208">
        <v>115</v>
      </c>
      <c r="B120" s="164"/>
      <c r="C120" s="165"/>
      <c r="D120" s="163"/>
      <c r="E120" s="163"/>
      <c r="F120" s="164"/>
      <c r="G120" s="161"/>
      <c r="H120" s="161"/>
      <c r="I120" s="173"/>
      <c r="J120" s="162" t="s">
        <v>53</v>
      </c>
      <c r="K120" s="174"/>
      <c r="L120" s="174"/>
      <c r="M120" s="174"/>
      <c r="N120" s="174"/>
      <c r="O120" s="174"/>
      <c r="P120" s="171">
        <f t="shared" si="1"/>
        <v>0</v>
      </c>
    </row>
    <row r="121" spans="1:16" s="175" customFormat="1" x14ac:dyDescent="0.3">
      <c r="A121" s="208">
        <v>116</v>
      </c>
      <c r="B121" s="164"/>
      <c r="C121" s="165"/>
      <c r="D121" s="163"/>
      <c r="E121" s="163"/>
      <c r="F121" s="164"/>
      <c r="G121" s="161"/>
      <c r="H121" s="161"/>
      <c r="I121" s="173"/>
      <c r="J121" s="162" t="s">
        <v>53</v>
      </c>
      <c r="K121" s="174"/>
      <c r="L121" s="174"/>
      <c r="M121" s="174"/>
      <c r="N121" s="174"/>
      <c r="O121" s="174"/>
      <c r="P121" s="171">
        <f t="shared" si="1"/>
        <v>0</v>
      </c>
    </row>
    <row r="122" spans="1:16" s="175" customFormat="1" x14ac:dyDescent="0.3">
      <c r="A122" s="208">
        <v>117</v>
      </c>
      <c r="B122" s="164"/>
      <c r="C122" s="165"/>
      <c r="D122" s="163"/>
      <c r="E122" s="163"/>
      <c r="F122" s="164"/>
      <c r="G122" s="161"/>
      <c r="H122" s="161"/>
      <c r="I122" s="173"/>
      <c r="J122" s="162" t="s">
        <v>53</v>
      </c>
      <c r="K122" s="174"/>
      <c r="L122" s="174"/>
      <c r="M122" s="174"/>
      <c r="N122" s="174"/>
      <c r="O122" s="174"/>
      <c r="P122" s="171">
        <f t="shared" si="1"/>
        <v>0</v>
      </c>
    </row>
    <row r="123" spans="1:16" s="175" customFormat="1" x14ac:dyDescent="0.3">
      <c r="A123" s="208">
        <v>118</v>
      </c>
      <c r="B123" s="164"/>
      <c r="C123" s="165"/>
      <c r="D123" s="163"/>
      <c r="E123" s="163"/>
      <c r="F123" s="164"/>
      <c r="G123" s="161"/>
      <c r="H123" s="161"/>
      <c r="I123" s="173"/>
      <c r="J123" s="162" t="s">
        <v>53</v>
      </c>
      <c r="K123" s="174"/>
      <c r="L123" s="174"/>
      <c r="M123" s="174"/>
      <c r="N123" s="174"/>
      <c r="O123" s="174"/>
      <c r="P123" s="171">
        <f t="shared" si="1"/>
        <v>0</v>
      </c>
    </row>
    <row r="124" spans="1:16" s="175" customFormat="1" x14ac:dyDescent="0.3">
      <c r="A124" s="208">
        <v>119</v>
      </c>
      <c r="B124" s="164"/>
      <c r="C124" s="165"/>
      <c r="D124" s="163"/>
      <c r="E124" s="163"/>
      <c r="F124" s="164"/>
      <c r="G124" s="161"/>
      <c r="H124" s="161"/>
      <c r="I124" s="173"/>
      <c r="J124" s="162" t="s">
        <v>53</v>
      </c>
      <c r="K124" s="174"/>
      <c r="L124" s="174"/>
      <c r="M124" s="174"/>
      <c r="N124" s="174"/>
      <c r="O124" s="174"/>
      <c r="P124" s="171">
        <f t="shared" si="1"/>
        <v>0</v>
      </c>
    </row>
    <row r="125" spans="1:16" s="175" customFormat="1" x14ac:dyDescent="0.3">
      <c r="A125" s="208">
        <v>120</v>
      </c>
      <c r="B125" s="164"/>
      <c r="C125" s="165"/>
      <c r="D125" s="163"/>
      <c r="E125" s="163"/>
      <c r="F125" s="164"/>
      <c r="G125" s="161"/>
      <c r="H125" s="161"/>
      <c r="I125" s="173"/>
      <c r="J125" s="162" t="s">
        <v>53</v>
      </c>
      <c r="K125" s="174"/>
      <c r="L125" s="174"/>
      <c r="M125" s="174"/>
      <c r="N125" s="174"/>
      <c r="O125" s="174"/>
      <c r="P125" s="171">
        <f t="shared" si="1"/>
        <v>0</v>
      </c>
    </row>
    <row r="126" spans="1:16" s="175" customFormat="1" x14ac:dyDescent="0.3">
      <c r="A126" s="208">
        <v>121</v>
      </c>
      <c r="B126" s="164"/>
      <c r="C126" s="165"/>
      <c r="D126" s="163"/>
      <c r="E126" s="163"/>
      <c r="F126" s="164"/>
      <c r="G126" s="161"/>
      <c r="H126" s="161"/>
      <c r="I126" s="173"/>
      <c r="J126" s="162" t="s">
        <v>53</v>
      </c>
      <c r="K126" s="174"/>
      <c r="L126" s="174"/>
      <c r="M126" s="174"/>
      <c r="N126" s="174"/>
      <c r="O126" s="174"/>
      <c r="P126" s="171">
        <f t="shared" si="1"/>
        <v>0</v>
      </c>
    </row>
    <row r="127" spans="1:16" s="175" customFormat="1" x14ac:dyDescent="0.3">
      <c r="A127" s="208">
        <v>122</v>
      </c>
      <c r="B127" s="164"/>
      <c r="C127" s="165"/>
      <c r="D127" s="163"/>
      <c r="E127" s="163"/>
      <c r="F127" s="164"/>
      <c r="G127" s="161"/>
      <c r="H127" s="161"/>
      <c r="I127" s="173"/>
      <c r="J127" s="162" t="s">
        <v>53</v>
      </c>
      <c r="K127" s="174"/>
      <c r="L127" s="174"/>
      <c r="M127" s="174"/>
      <c r="N127" s="174"/>
      <c r="O127" s="174"/>
      <c r="P127" s="171">
        <f t="shared" si="1"/>
        <v>0</v>
      </c>
    </row>
    <row r="128" spans="1:16" s="175" customFormat="1" x14ac:dyDescent="0.3">
      <c r="A128" s="208">
        <v>123</v>
      </c>
      <c r="B128" s="164"/>
      <c r="C128" s="165"/>
      <c r="D128" s="163"/>
      <c r="E128" s="163"/>
      <c r="F128" s="164"/>
      <c r="G128" s="161"/>
      <c r="H128" s="161"/>
      <c r="I128" s="173"/>
      <c r="J128" s="162" t="s">
        <v>53</v>
      </c>
      <c r="K128" s="174"/>
      <c r="L128" s="174"/>
      <c r="M128" s="174"/>
      <c r="N128" s="174"/>
      <c r="O128" s="174"/>
      <c r="P128" s="171">
        <f t="shared" si="1"/>
        <v>0</v>
      </c>
    </row>
    <row r="129" spans="1:16" s="175" customFormat="1" x14ac:dyDescent="0.3">
      <c r="A129" s="208">
        <v>124</v>
      </c>
      <c r="B129" s="164"/>
      <c r="C129" s="165"/>
      <c r="D129" s="163"/>
      <c r="E129" s="163"/>
      <c r="F129" s="164"/>
      <c r="G129" s="161"/>
      <c r="H129" s="161"/>
      <c r="I129" s="173"/>
      <c r="J129" s="162" t="s">
        <v>53</v>
      </c>
      <c r="K129" s="174"/>
      <c r="L129" s="174"/>
      <c r="M129" s="174"/>
      <c r="N129" s="174"/>
      <c r="O129" s="174"/>
      <c r="P129" s="171">
        <f t="shared" si="1"/>
        <v>0</v>
      </c>
    </row>
    <row r="130" spans="1:16" s="175" customFormat="1" x14ac:dyDescent="0.3">
      <c r="A130" s="208">
        <v>125</v>
      </c>
      <c r="B130" s="164"/>
      <c r="C130" s="165"/>
      <c r="D130" s="163"/>
      <c r="E130" s="163"/>
      <c r="F130" s="164"/>
      <c r="G130" s="161"/>
      <c r="H130" s="161"/>
      <c r="I130" s="173"/>
      <c r="J130" s="162" t="s">
        <v>53</v>
      </c>
      <c r="K130" s="174"/>
      <c r="L130" s="174"/>
      <c r="M130" s="174"/>
      <c r="N130" s="174"/>
      <c r="O130" s="174"/>
      <c r="P130" s="171">
        <f t="shared" si="1"/>
        <v>0</v>
      </c>
    </row>
    <row r="131" spans="1:16" s="175" customFormat="1" x14ac:dyDescent="0.3">
      <c r="A131" s="208">
        <v>126</v>
      </c>
      <c r="B131" s="164"/>
      <c r="C131" s="165"/>
      <c r="D131" s="163"/>
      <c r="E131" s="163"/>
      <c r="F131" s="164"/>
      <c r="G131" s="161"/>
      <c r="H131" s="161"/>
      <c r="I131" s="173"/>
      <c r="J131" s="162" t="s">
        <v>53</v>
      </c>
      <c r="K131" s="174"/>
      <c r="L131" s="174"/>
      <c r="M131" s="174"/>
      <c r="N131" s="174"/>
      <c r="O131" s="174"/>
      <c r="P131" s="171">
        <f t="shared" si="1"/>
        <v>0</v>
      </c>
    </row>
    <row r="132" spans="1:16" s="175" customFormat="1" x14ac:dyDescent="0.3">
      <c r="A132" s="208">
        <v>127</v>
      </c>
      <c r="B132" s="164"/>
      <c r="C132" s="165"/>
      <c r="D132" s="163"/>
      <c r="E132" s="163"/>
      <c r="F132" s="164"/>
      <c r="G132" s="161"/>
      <c r="H132" s="161"/>
      <c r="I132" s="173"/>
      <c r="J132" s="162" t="s">
        <v>53</v>
      </c>
      <c r="K132" s="174"/>
      <c r="L132" s="174"/>
      <c r="M132" s="174"/>
      <c r="N132" s="174"/>
      <c r="O132" s="174"/>
      <c r="P132" s="171">
        <f t="shared" si="1"/>
        <v>0</v>
      </c>
    </row>
    <row r="133" spans="1:16" s="175" customFormat="1" x14ac:dyDescent="0.3">
      <c r="A133" s="208">
        <v>128</v>
      </c>
      <c r="B133" s="164"/>
      <c r="C133" s="165"/>
      <c r="D133" s="163"/>
      <c r="E133" s="163"/>
      <c r="F133" s="164"/>
      <c r="G133" s="161"/>
      <c r="H133" s="161"/>
      <c r="I133" s="173"/>
      <c r="J133" s="162" t="s">
        <v>53</v>
      </c>
      <c r="K133" s="174"/>
      <c r="L133" s="174"/>
      <c r="M133" s="174"/>
      <c r="N133" s="174"/>
      <c r="O133" s="174"/>
      <c r="P133" s="171">
        <f t="shared" si="1"/>
        <v>0</v>
      </c>
    </row>
    <row r="134" spans="1:16" s="175" customFormat="1" x14ac:dyDescent="0.3">
      <c r="A134" s="208">
        <v>129</v>
      </c>
      <c r="B134" s="164"/>
      <c r="C134" s="165"/>
      <c r="D134" s="163"/>
      <c r="E134" s="163"/>
      <c r="F134" s="164"/>
      <c r="G134" s="161"/>
      <c r="H134" s="161"/>
      <c r="I134" s="173"/>
      <c r="J134" s="162" t="s">
        <v>53</v>
      </c>
      <c r="K134" s="174"/>
      <c r="L134" s="174"/>
      <c r="M134" s="174"/>
      <c r="N134" s="174"/>
      <c r="O134" s="174"/>
      <c r="P134" s="171">
        <f t="shared" si="1"/>
        <v>0</v>
      </c>
    </row>
    <row r="135" spans="1:16" s="175" customFormat="1" x14ac:dyDescent="0.3">
      <c r="A135" s="208">
        <v>130</v>
      </c>
      <c r="B135" s="164"/>
      <c r="C135" s="165"/>
      <c r="D135" s="163"/>
      <c r="E135" s="163"/>
      <c r="F135" s="164"/>
      <c r="G135" s="161"/>
      <c r="H135" s="161"/>
      <c r="I135" s="173"/>
      <c r="J135" s="162" t="s">
        <v>53</v>
      </c>
      <c r="K135" s="174"/>
      <c r="L135" s="174"/>
      <c r="M135" s="174"/>
      <c r="N135" s="174"/>
      <c r="O135" s="174"/>
      <c r="P135" s="171">
        <f t="shared" ref="P135:P198" si="2">SUM(K135:O135)</f>
        <v>0</v>
      </c>
    </row>
    <row r="136" spans="1:16" s="175" customFormat="1" x14ac:dyDescent="0.3">
      <c r="A136" s="208">
        <v>131</v>
      </c>
      <c r="B136" s="164"/>
      <c r="C136" s="165"/>
      <c r="D136" s="163"/>
      <c r="E136" s="163"/>
      <c r="F136" s="164"/>
      <c r="G136" s="161"/>
      <c r="H136" s="161"/>
      <c r="I136" s="173"/>
      <c r="J136" s="162" t="s">
        <v>53</v>
      </c>
      <c r="K136" s="174"/>
      <c r="L136" s="174"/>
      <c r="M136" s="174"/>
      <c r="N136" s="174"/>
      <c r="O136" s="174"/>
      <c r="P136" s="171">
        <f t="shared" si="2"/>
        <v>0</v>
      </c>
    </row>
    <row r="137" spans="1:16" s="175" customFormat="1" x14ac:dyDescent="0.3">
      <c r="A137" s="208">
        <v>132</v>
      </c>
      <c r="B137" s="164"/>
      <c r="C137" s="165"/>
      <c r="D137" s="163"/>
      <c r="E137" s="163"/>
      <c r="F137" s="164"/>
      <c r="G137" s="161"/>
      <c r="H137" s="161"/>
      <c r="I137" s="173"/>
      <c r="J137" s="162" t="s">
        <v>53</v>
      </c>
      <c r="K137" s="174"/>
      <c r="L137" s="174"/>
      <c r="M137" s="174"/>
      <c r="N137" s="174"/>
      <c r="O137" s="174"/>
      <c r="P137" s="171">
        <f t="shared" si="2"/>
        <v>0</v>
      </c>
    </row>
    <row r="138" spans="1:16" s="175" customFormat="1" x14ac:dyDescent="0.3">
      <c r="A138" s="208">
        <v>133</v>
      </c>
      <c r="B138" s="164"/>
      <c r="C138" s="165"/>
      <c r="D138" s="163"/>
      <c r="E138" s="163"/>
      <c r="F138" s="164"/>
      <c r="G138" s="161"/>
      <c r="H138" s="161"/>
      <c r="I138" s="173"/>
      <c r="J138" s="162" t="s">
        <v>53</v>
      </c>
      <c r="K138" s="174"/>
      <c r="L138" s="174"/>
      <c r="M138" s="174"/>
      <c r="N138" s="174"/>
      <c r="O138" s="174"/>
      <c r="P138" s="171">
        <f t="shared" si="2"/>
        <v>0</v>
      </c>
    </row>
    <row r="139" spans="1:16" s="175" customFormat="1" x14ac:dyDescent="0.3">
      <c r="A139" s="208">
        <v>134</v>
      </c>
      <c r="B139" s="164"/>
      <c r="C139" s="165"/>
      <c r="D139" s="163"/>
      <c r="E139" s="163"/>
      <c r="F139" s="164"/>
      <c r="G139" s="161"/>
      <c r="H139" s="161"/>
      <c r="I139" s="173"/>
      <c r="J139" s="162" t="s">
        <v>53</v>
      </c>
      <c r="K139" s="174"/>
      <c r="L139" s="174"/>
      <c r="M139" s="174"/>
      <c r="N139" s="174"/>
      <c r="O139" s="174"/>
      <c r="P139" s="171">
        <f t="shared" si="2"/>
        <v>0</v>
      </c>
    </row>
    <row r="140" spans="1:16" s="175" customFormat="1" x14ac:dyDescent="0.3">
      <c r="A140" s="208">
        <v>135</v>
      </c>
      <c r="B140" s="164"/>
      <c r="C140" s="165"/>
      <c r="D140" s="163"/>
      <c r="E140" s="163"/>
      <c r="F140" s="164"/>
      <c r="G140" s="161"/>
      <c r="H140" s="161"/>
      <c r="I140" s="173"/>
      <c r="J140" s="162" t="s">
        <v>53</v>
      </c>
      <c r="K140" s="174"/>
      <c r="L140" s="174"/>
      <c r="M140" s="174"/>
      <c r="N140" s="174"/>
      <c r="O140" s="174"/>
      <c r="P140" s="171">
        <f t="shared" si="2"/>
        <v>0</v>
      </c>
    </row>
    <row r="141" spans="1:16" s="175" customFormat="1" x14ac:dyDescent="0.3">
      <c r="A141" s="208">
        <v>136</v>
      </c>
      <c r="B141" s="164"/>
      <c r="C141" s="165"/>
      <c r="D141" s="163"/>
      <c r="E141" s="163"/>
      <c r="F141" s="164"/>
      <c r="G141" s="161"/>
      <c r="H141" s="161"/>
      <c r="I141" s="173"/>
      <c r="J141" s="162" t="s">
        <v>53</v>
      </c>
      <c r="K141" s="174"/>
      <c r="L141" s="174"/>
      <c r="M141" s="174"/>
      <c r="N141" s="174"/>
      <c r="O141" s="174"/>
      <c r="P141" s="171">
        <f t="shared" si="2"/>
        <v>0</v>
      </c>
    </row>
    <row r="142" spans="1:16" s="175" customFormat="1" x14ac:dyDescent="0.3">
      <c r="A142" s="208">
        <v>137</v>
      </c>
      <c r="B142" s="164"/>
      <c r="C142" s="165"/>
      <c r="D142" s="163"/>
      <c r="E142" s="163"/>
      <c r="F142" s="164"/>
      <c r="G142" s="161"/>
      <c r="H142" s="161"/>
      <c r="I142" s="173"/>
      <c r="J142" s="162" t="s">
        <v>53</v>
      </c>
      <c r="K142" s="174"/>
      <c r="L142" s="174"/>
      <c r="M142" s="174"/>
      <c r="N142" s="174"/>
      <c r="O142" s="174"/>
      <c r="P142" s="171">
        <f t="shared" si="2"/>
        <v>0</v>
      </c>
    </row>
    <row r="143" spans="1:16" s="175" customFormat="1" x14ac:dyDescent="0.3">
      <c r="A143" s="208">
        <v>138</v>
      </c>
      <c r="B143" s="164"/>
      <c r="C143" s="165"/>
      <c r="D143" s="163"/>
      <c r="E143" s="163"/>
      <c r="F143" s="164"/>
      <c r="G143" s="161"/>
      <c r="H143" s="161"/>
      <c r="I143" s="173"/>
      <c r="J143" s="162" t="s">
        <v>53</v>
      </c>
      <c r="K143" s="174"/>
      <c r="L143" s="174"/>
      <c r="M143" s="174"/>
      <c r="N143" s="174"/>
      <c r="O143" s="174"/>
      <c r="P143" s="171">
        <f t="shared" si="2"/>
        <v>0</v>
      </c>
    </row>
    <row r="144" spans="1:16" s="175" customFormat="1" x14ac:dyDescent="0.3">
      <c r="A144" s="208">
        <v>139</v>
      </c>
      <c r="B144" s="164"/>
      <c r="C144" s="165"/>
      <c r="D144" s="163"/>
      <c r="E144" s="163"/>
      <c r="F144" s="164"/>
      <c r="G144" s="161"/>
      <c r="H144" s="161"/>
      <c r="I144" s="173"/>
      <c r="J144" s="162" t="s">
        <v>53</v>
      </c>
      <c r="K144" s="174"/>
      <c r="L144" s="174"/>
      <c r="M144" s="174"/>
      <c r="N144" s="174"/>
      <c r="O144" s="174"/>
      <c r="P144" s="171">
        <f t="shared" si="2"/>
        <v>0</v>
      </c>
    </row>
    <row r="145" spans="1:16" s="175" customFormat="1" x14ac:dyDescent="0.3">
      <c r="A145" s="208">
        <v>140</v>
      </c>
      <c r="B145" s="164"/>
      <c r="C145" s="165"/>
      <c r="D145" s="163"/>
      <c r="E145" s="163"/>
      <c r="F145" s="164"/>
      <c r="G145" s="161"/>
      <c r="H145" s="161"/>
      <c r="I145" s="173"/>
      <c r="J145" s="162" t="s">
        <v>53</v>
      </c>
      <c r="K145" s="174"/>
      <c r="L145" s="174"/>
      <c r="M145" s="174"/>
      <c r="N145" s="174"/>
      <c r="O145" s="174"/>
      <c r="P145" s="171">
        <f t="shared" si="2"/>
        <v>0</v>
      </c>
    </row>
    <row r="146" spans="1:16" s="175" customFormat="1" x14ac:dyDescent="0.3">
      <c r="A146" s="208">
        <v>141</v>
      </c>
      <c r="B146" s="164"/>
      <c r="C146" s="165"/>
      <c r="D146" s="163"/>
      <c r="E146" s="163"/>
      <c r="F146" s="164"/>
      <c r="G146" s="161"/>
      <c r="H146" s="161"/>
      <c r="I146" s="173"/>
      <c r="J146" s="162" t="s">
        <v>53</v>
      </c>
      <c r="K146" s="174"/>
      <c r="L146" s="174"/>
      <c r="M146" s="174"/>
      <c r="N146" s="174"/>
      <c r="O146" s="174"/>
      <c r="P146" s="171">
        <f t="shared" si="2"/>
        <v>0</v>
      </c>
    </row>
    <row r="147" spans="1:16" s="175" customFormat="1" x14ac:dyDescent="0.3">
      <c r="A147" s="208">
        <v>142</v>
      </c>
      <c r="B147" s="164"/>
      <c r="C147" s="165"/>
      <c r="D147" s="163"/>
      <c r="E147" s="163"/>
      <c r="F147" s="164"/>
      <c r="G147" s="161"/>
      <c r="H147" s="161"/>
      <c r="I147" s="173"/>
      <c r="J147" s="162" t="s">
        <v>53</v>
      </c>
      <c r="K147" s="174"/>
      <c r="L147" s="174"/>
      <c r="M147" s="174"/>
      <c r="N147" s="174"/>
      <c r="O147" s="174"/>
      <c r="P147" s="171">
        <f t="shared" si="2"/>
        <v>0</v>
      </c>
    </row>
    <row r="148" spans="1:16" s="175" customFormat="1" x14ac:dyDescent="0.3">
      <c r="A148" s="208">
        <v>143</v>
      </c>
      <c r="B148" s="164"/>
      <c r="C148" s="165"/>
      <c r="D148" s="163"/>
      <c r="E148" s="163"/>
      <c r="F148" s="164"/>
      <c r="G148" s="161"/>
      <c r="H148" s="161"/>
      <c r="I148" s="173"/>
      <c r="J148" s="162" t="s">
        <v>53</v>
      </c>
      <c r="K148" s="174"/>
      <c r="L148" s="174"/>
      <c r="M148" s="174"/>
      <c r="N148" s="174"/>
      <c r="O148" s="174"/>
      <c r="P148" s="171">
        <f t="shared" si="2"/>
        <v>0</v>
      </c>
    </row>
    <row r="149" spans="1:16" s="175" customFormat="1" x14ac:dyDescent="0.3">
      <c r="A149" s="208">
        <v>144</v>
      </c>
      <c r="B149" s="164"/>
      <c r="C149" s="165"/>
      <c r="D149" s="163"/>
      <c r="E149" s="163"/>
      <c r="F149" s="164"/>
      <c r="G149" s="161"/>
      <c r="H149" s="161"/>
      <c r="I149" s="173"/>
      <c r="J149" s="162" t="s">
        <v>53</v>
      </c>
      <c r="K149" s="174"/>
      <c r="L149" s="174"/>
      <c r="M149" s="174"/>
      <c r="N149" s="174"/>
      <c r="O149" s="174"/>
      <c r="P149" s="171">
        <f t="shared" si="2"/>
        <v>0</v>
      </c>
    </row>
    <row r="150" spans="1:16" s="175" customFormat="1" x14ac:dyDescent="0.3">
      <c r="A150" s="208">
        <v>145</v>
      </c>
      <c r="B150" s="164"/>
      <c r="C150" s="165"/>
      <c r="D150" s="163"/>
      <c r="E150" s="163"/>
      <c r="F150" s="164"/>
      <c r="G150" s="161"/>
      <c r="H150" s="161"/>
      <c r="I150" s="173"/>
      <c r="J150" s="162" t="s">
        <v>53</v>
      </c>
      <c r="K150" s="174"/>
      <c r="L150" s="174"/>
      <c r="M150" s="174"/>
      <c r="N150" s="174"/>
      <c r="O150" s="174"/>
      <c r="P150" s="171">
        <f t="shared" si="2"/>
        <v>0</v>
      </c>
    </row>
    <row r="151" spans="1:16" s="175" customFormat="1" x14ac:dyDescent="0.3">
      <c r="A151" s="208">
        <v>146</v>
      </c>
      <c r="B151" s="164"/>
      <c r="C151" s="165"/>
      <c r="D151" s="163"/>
      <c r="E151" s="163"/>
      <c r="F151" s="164"/>
      <c r="G151" s="161"/>
      <c r="H151" s="161"/>
      <c r="I151" s="173"/>
      <c r="J151" s="162" t="s">
        <v>53</v>
      </c>
      <c r="K151" s="174"/>
      <c r="L151" s="174"/>
      <c r="M151" s="174"/>
      <c r="N151" s="174"/>
      <c r="O151" s="174"/>
      <c r="P151" s="171">
        <f t="shared" si="2"/>
        <v>0</v>
      </c>
    </row>
    <row r="152" spans="1:16" s="175" customFormat="1" x14ac:dyDescent="0.3">
      <c r="A152" s="208">
        <v>147</v>
      </c>
      <c r="B152" s="164"/>
      <c r="C152" s="165"/>
      <c r="D152" s="163"/>
      <c r="E152" s="163"/>
      <c r="F152" s="164"/>
      <c r="G152" s="161"/>
      <c r="H152" s="161"/>
      <c r="I152" s="173"/>
      <c r="J152" s="162" t="s">
        <v>53</v>
      </c>
      <c r="K152" s="174"/>
      <c r="L152" s="174"/>
      <c r="M152" s="174"/>
      <c r="N152" s="174"/>
      <c r="O152" s="174"/>
      <c r="P152" s="171">
        <f t="shared" si="2"/>
        <v>0</v>
      </c>
    </row>
    <row r="153" spans="1:16" s="175" customFormat="1" x14ac:dyDescent="0.3">
      <c r="A153" s="208">
        <v>148</v>
      </c>
      <c r="B153" s="164"/>
      <c r="C153" s="165"/>
      <c r="D153" s="163"/>
      <c r="E153" s="163"/>
      <c r="F153" s="164"/>
      <c r="G153" s="161"/>
      <c r="H153" s="161"/>
      <c r="I153" s="173"/>
      <c r="J153" s="162" t="s">
        <v>53</v>
      </c>
      <c r="K153" s="174"/>
      <c r="L153" s="174"/>
      <c r="M153" s="174"/>
      <c r="N153" s="174"/>
      <c r="O153" s="174"/>
      <c r="P153" s="171">
        <f t="shared" si="2"/>
        <v>0</v>
      </c>
    </row>
    <row r="154" spans="1:16" s="175" customFormat="1" x14ac:dyDescent="0.3">
      <c r="A154" s="208">
        <v>149</v>
      </c>
      <c r="B154" s="164"/>
      <c r="C154" s="165"/>
      <c r="D154" s="163"/>
      <c r="E154" s="163"/>
      <c r="F154" s="164"/>
      <c r="G154" s="161"/>
      <c r="H154" s="161"/>
      <c r="I154" s="173"/>
      <c r="J154" s="162" t="s">
        <v>53</v>
      </c>
      <c r="K154" s="174"/>
      <c r="L154" s="174"/>
      <c r="M154" s="174"/>
      <c r="N154" s="174"/>
      <c r="O154" s="174"/>
      <c r="P154" s="171">
        <f t="shared" si="2"/>
        <v>0</v>
      </c>
    </row>
    <row r="155" spans="1:16" s="175" customFormat="1" x14ac:dyDescent="0.3">
      <c r="A155" s="208">
        <v>150</v>
      </c>
      <c r="B155" s="164"/>
      <c r="C155" s="165"/>
      <c r="D155" s="163"/>
      <c r="E155" s="163"/>
      <c r="F155" s="164"/>
      <c r="G155" s="161"/>
      <c r="H155" s="161"/>
      <c r="I155" s="173"/>
      <c r="J155" s="162" t="s">
        <v>53</v>
      </c>
      <c r="K155" s="174"/>
      <c r="L155" s="174"/>
      <c r="M155" s="174"/>
      <c r="N155" s="174"/>
      <c r="O155" s="174"/>
      <c r="P155" s="171">
        <f t="shared" si="2"/>
        <v>0</v>
      </c>
    </row>
    <row r="156" spans="1:16" s="175" customFormat="1" x14ac:dyDescent="0.3">
      <c r="A156" s="208">
        <v>151</v>
      </c>
      <c r="B156" s="164"/>
      <c r="C156" s="165"/>
      <c r="D156" s="163"/>
      <c r="E156" s="163"/>
      <c r="F156" s="164"/>
      <c r="G156" s="161"/>
      <c r="H156" s="161"/>
      <c r="I156" s="173"/>
      <c r="J156" s="162" t="s">
        <v>53</v>
      </c>
      <c r="K156" s="174"/>
      <c r="L156" s="174"/>
      <c r="M156" s="174"/>
      <c r="N156" s="174"/>
      <c r="O156" s="174"/>
      <c r="P156" s="171">
        <f t="shared" si="2"/>
        <v>0</v>
      </c>
    </row>
    <row r="157" spans="1:16" s="175" customFormat="1" x14ac:dyDescent="0.3">
      <c r="A157" s="208">
        <v>152</v>
      </c>
      <c r="B157" s="164"/>
      <c r="C157" s="165"/>
      <c r="D157" s="163"/>
      <c r="E157" s="163"/>
      <c r="F157" s="164"/>
      <c r="G157" s="161"/>
      <c r="H157" s="161"/>
      <c r="I157" s="173"/>
      <c r="J157" s="162" t="s">
        <v>53</v>
      </c>
      <c r="K157" s="174"/>
      <c r="L157" s="174"/>
      <c r="M157" s="174"/>
      <c r="N157" s="174"/>
      <c r="O157" s="174"/>
      <c r="P157" s="171">
        <f t="shared" si="2"/>
        <v>0</v>
      </c>
    </row>
    <row r="158" spans="1:16" s="175" customFormat="1" x14ac:dyDescent="0.3">
      <c r="A158" s="208">
        <v>153</v>
      </c>
      <c r="B158" s="164"/>
      <c r="C158" s="165"/>
      <c r="D158" s="163"/>
      <c r="E158" s="163"/>
      <c r="F158" s="164"/>
      <c r="G158" s="161"/>
      <c r="H158" s="161"/>
      <c r="I158" s="173"/>
      <c r="J158" s="162" t="s">
        <v>53</v>
      </c>
      <c r="K158" s="174"/>
      <c r="L158" s="174"/>
      <c r="M158" s="174"/>
      <c r="N158" s="174"/>
      <c r="O158" s="174"/>
      <c r="P158" s="171">
        <f t="shared" si="2"/>
        <v>0</v>
      </c>
    </row>
    <row r="159" spans="1:16" s="175" customFormat="1" x14ac:dyDescent="0.3">
      <c r="A159" s="208">
        <v>154</v>
      </c>
      <c r="B159" s="164"/>
      <c r="C159" s="165"/>
      <c r="D159" s="163"/>
      <c r="E159" s="163"/>
      <c r="F159" s="164"/>
      <c r="G159" s="161"/>
      <c r="H159" s="161"/>
      <c r="I159" s="173"/>
      <c r="J159" s="162" t="s">
        <v>53</v>
      </c>
      <c r="K159" s="174"/>
      <c r="L159" s="174"/>
      <c r="M159" s="174"/>
      <c r="N159" s="174"/>
      <c r="O159" s="174"/>
      <c r="P159" s="171">
        <f t="shared" si="2"/>
        <v>0</v>
      </c>
    </row>
    <row r="160" spans="1:16" s="175" customFormat="1" x14ac:dyDescent="0.3">
      <c r="A160" s="208">
        <v>155</v>
      </c>
      <c r="B160" s="164"/>
      <c r="C160" s="165"/>
      <c r="D160" s="163"/>
      <c r="E160" s="163"/>
      <c r="F160" s="164"/>
      <c r="G160" s="161"/>
      <c r="H160" s="161"/>
      <c r="I160" s="173"/>
      <c r="J160" s="162" t="s">
        <v>53</v>
      </c>
      <c r="K160" s="174"/>
      <c r="L160" s="174"/>
      <c r="M160" s="174"/>
      <c r="N160" s="174"/>
      <c r="O160" s="174"/>
      <c r="P160" s="171">
        <f t="shared" si="2"/>
        <v>0</v>
      </c>
    </row>
    <row r="161" spans="1:16" s="175" customFormat="1" x14ac:dyDescent="0.3">
      <c r="A161" s="208">
        <v>156</v>
      </c>
      <c r="B161" s="164"/>
      <c r="C161" s="165"/>
      <c r="D161" s="163"/>
      <c r="E161" s="163"/>
      <c r="F161" s="164"/>
      <c r="G161" s="161"/>
      <c r="H161" s="161"/>
      <c r="I161" s="173"/>
      <c r="J161" s="162" t="s">
        <v>53</v>
      </c>
      <c r="K161" s="174"/>
      <c r="L161" s="174"/>
      <c r="M161" s="174"/>
      <c r="N161" s="174"/>
      <c r="O161" s="174"/>
      <c r="P161" s="171">
        <f t="shared" si="2"/>
        <v>0</v>
      </c>
    </row>
    <row r="162" spans="1:16" s="175" customFormat="1" x14ac:dyDescent="0.3">
      <c r="A162" s="208">
        <v>157</v>
      </c>
      <c r="B162" s="164"/>
      <c r="C162" s="165"/>
      <c r="D162" s="163"/>
      <c r="E162" s="163"/>
      <c r="F162" s="164"/>
      <c r="G162" s="161"/>
      <c r="H162" s="161"/>
      <c r="I162" s="173"/>
      <c r="J162" s="162" t="s">
        <v>53</v>
      </c>
      <c r="K162" s="174"/>
      <c r="L162" s="174"/>
      <c r="M162" s="174"/>
      <c r="N162" s="174"/>
      <c r="O162" s="174"/>
      <c r="P162" s="171">
        <f t="shared" si="2"/>
        <v>0</v>
      </c>
    </row>
    <row r="163" spans="1:16" s="175" customFormat="1" x14ac:dyDescent="0.3">
      <c r="A163" s="208">
        <v>158</v>
      </c>
      <c r="B163" s="164"/>
      <c r="C163" s="165"/>
      <c r="D163" s="163"/>
      <c r="E163" s="163"/>
      <c r="F163" s="164"/>
      <c r="G163" s="161"/>
      <c r="H163" s="161"/>
      <c r="I163" s="173"/>
      <c r="J163" s="162" t="s">
        <v>53</v>
      </c>
      <c r="K163" s="174"/>
      <c r="L163" s="174"/>
      <c r="M163" s="174"/>
      <c r="N163" s="174"/>
      <c r="O163" s="174"/>
      <c r="P163" s="171">
        <f t="shared" si="2"/>
        <v>0</v>
      </c>
    </row>
    <row r="164" spans="1:16" s="175" customFormat="1" x14ac:dyDescent="0.3">
      <c r="A164" s="208">
        <v>159</v>
      </c>
      <c r="B164" s="164"/>
      <c r="C164" s="165"/>
      <c r="D164" s="163"/>
      <c r="E164" s="163"/>
      <c r="F164" s="164"/>
      <c r="G164" s="161"/>
      <c r="H164" s="161"/>
      <c r="I164" s="173"/>
      <c r="J164" s="162" t="s">
        <v>53</v>
      </c>
      <c r="K164" s="174"/>
      <c r="L164" s="174"/>
      <c r="M164" s="174"/>
      <c r="N164" s="174"/>
      <c r="O164" s="174"/>
      <c r="P164" s="171">
        <f t="shared" si="2"/>
        <v>0</v>
      </c>
    </row>
    <row r="165" spans="1:16" s="175" customFormat="1" x14ac:dyDescent="0.3">
      <c r="A165" s="208">
        <v>160</v>
      </c>
      <c r="B165" s="164"/>
      <c r="C165" s="165"/>
      <c r="D165" s="163"/>
      <c r="E165" s="163"/>
      <c r="F165" s="164"/>
      <c r="G165" s="161"/>
      <c r="H165" s="161"/>
      <c r="I165" s="173"/>
      <c r="J165" s="162" t="s">
        <v>53</v>
      </c>
      <c r="K165" s="174"/>
      <c r="L165" s="174"/>
      <c r="M165" s="174"/>
      <c r="N165" s="174"/>
      <c r="O165" s="174"/>
      <c r="P165" s="171">
        <f t="shared" si="2"/>
        <v>0</v>
      </c>
    </row>
    <row r="166" spans="1:16" s="175" customFormat="1" x14ac:dyDescent="0.3">
      <c r="A166" s="208">
        <v>161</v>
      </c>
      <c r="B166" s="164"/>
      <c r="C166" s="165"/>
      <c r="D166" s="163"/>
      <c r="E166" s="163"/>
      <c r="F166" s="164"/>
      <c r="G166" s="161"/>
      <c r="H166" s="161"/>
      <c r="I166" s="173"/>
      <c r="J166" s="162" t="s">
        <v>53</v>
      </c>
      <c r="K166" s="174"/>
      <c r="L166" s="174"/>
      <c r="M166" s="174"/>
      <c r="N166" s="174"/>
      <c r="O166" s="174"/>
      <c r="P166" s="171">
        <f t="shared" si="2"/>
        <v>0</v>
      </c>
    </row>
    <row r="167" spans="1:16" s="175" customFormat="1" x14ac:dyDescent="0.3">
      <c r="A167" s="208">
        <v>162</v>
      </c>
      <c r="B167" s="164"/>
      <c r="C167" s="165"/>
      <c r="D167" s="163"/>
      <c r="E167" s="163"/>
      <c r="F167" s="164"/>
      <c r="G167" s="161"/>
      <c r="H167" s="161"/>
      <c r="I167" s="173"/>
      <c r="J167" s="162" t="s">
        <v>53</v>
      </c>
      <c r="K167" s="174"/>
      <c r="L167" s="174"/>
      <c r="M167" s="174"/>
      <c r="N167" s="174"/>
      <c r="O167" s="174"/>
      <c r="P167" s="171">
        <f t="shared" si="2"/>
        <v>0</v>
      </c>
    </row>
    <row r="168" spans="1:16" s="175" customFormat="1" x14ac:dyDescent="0.3">
      <c r="A168" s="208">
        <v>163</v>
      </c>
      <c r="B168" s="164"/>
      <c r="C168" s="165"/>
      <c r="D168" s="163"/>
      <c r="E168" s="163"/>
      <c r="F168" s="164"/>
      <c r="G168" s="161"/>
      <c r="H168" s="161"/>
      <c r="I168" s="173"/>
      <c r="J168" s="162" t="s">
        <v>53</v>
      </c>
      <c r="K168" s="174"/>
      <c r="L168" s="174"/>
      <c r="M168" s="174"/>
      <c r="N168" s="174"/>
      <c r="O168" s="174"/>
      <c r="P168" s="171">
        <f t="shared" si="2"/>
        <v>0</v>
      </c>
    </row>
    <row r="169" spans="1:16" s="175" customFormat="1" x14ac:dyDescent="0.3">
      <c r="A169" s="208">
        <v>164</v>
      </c>
      <c r="B169" s="164"/>
      <c r="C169" s="165"/>
      <c r="D169" s="163"/>
      <c r="E169" s="163"/>
      <c r="F169" s="164"/>
      <c r="G169" s="161"/>
      <c r="H169" s="161"/>
      <c r="I169" s="173"/>
      <c r="J169" s="162" t="s">
        <v>53</v>
      </c>
      <c r="K169" s="174"/>
      <c r="L169" s="174"/>
      <c r="M169" s="174"/>
      <c r="N169" s="174"/>
      <c r="O169" s="174"/>
      <c r="P169" s="171">
        <f t="shared" si="2"/>
        <v>0</v>
      </c>
    </row>
    <row r="170" spans="1:16" s="175" customFormat="1" x14ac:dyDescent="0.3">
      <c r="A170" s="208">
        <v>165</v>
      </c>
      <c r="B170" s="164"/>
      <c r="C170" s="165"/>
      <c r="D170" s="163"/>
      <c r="E170" s="163"/>
      <c r="F170" s="164"/>
      <c r="G170" s="161"/>
      <c r="H170" s="161"/>
      <c r="I170" s="173"/>
      <c r="J170" s="162" t="s">
        <v>53</v>
      </c>
      <c r="K170" s="174"/>
      <c r="L170" s="174"/>
      <c r="M170" s="174"/>
      <c r="N170" s="174"/>
      <c r="O170" s="174"/>
      <c r="P170" s="171">
        <f t="shared" si="2"/>
        <v>0</v>
      </c>
    </row>
    <row r="171" spans="1:16" s="175" customFormat="1" x14ac:dyDescent="0.3">
      <c r="A171" s="208">
        <v>166</v>
      </c>
      <c r="B171" s="164"/>
      <c r="C171" s="165"/>
      <c r="D171" s="163"/>
      <c r="E171" s="163"/>
      <c r="F171" s="164"/>
      <c r="G171" s="161"/>
      <c r="H171" s="161"/>
      <c r="I171" s="173"/>
      <c r="J171" s="162" t="s">
        <v>53</v>
      </c>
      <c r="K171" s="174"/>
      <c r="L171" s="174"/>
      <c r="M171" s="174"/>
      <c r="N171" s="174"/>
      <c r="O171" s="174"/>
      <c r="P171" s="171">
        <f t="shared" si="2"/>
        <v>0</v>
      </c>
    </row>
    <row r="172" spans="1:16" s="175" customFormat="1" x14ac:dyDescent="0.3">
      <c r="A172" s="208">
        <v>167</v>
      </c>
      <c r="B172" s="164"/>
      <c r="C172" s="165"/>
      <c r="D172" s="163"/>
      <c r="E172" s="163"/>
      <c r="F172" s="164"/>
      <c r="G172" s="161"/>
      <c r="H172" s="161"/>
      <c r="I172" s="173"/>
      <c r="J172" s="162" t="s">
        <v>53</v>
      </c>
      <c r="K172" s="174"/>
      <c r="L172" s="174"/>
      <c r="M172" s="174"/>
      <c r="N172" s="174"/>
      <c r="O172" s="174"/>
      <c r="P172" s="171">
        <f t="shared" si="2"/>
        <v>0</v>
      </c>
    </row>
    <row r="173" spans="1:16" s="175" customFormat="1" x14ac:dyDescent="0.3">
      <c r="A173" s="208">
        <v>168</v>
      </c>
      <c r="B173" s="164"/>
      <c r="C173" s="165"/>
      <c r="D173" s="163"/>
      <c r="E173" s="163"/>
      <c r="F173" s="164"/>
      <c r="G173" s="161"/>
      <c r="H173" s="161"/>
      <c r="I173" s="173"/>
      <c r="J173" s="162" t="s">
        <v>53</v>
      </c>
      <c r="K173" s="174"/>
      <c r="L173" s="174"/>
      <c r="M173" s="174"/>
      <c r="N173" s="174"/>
      <c r="O173" s="174"/>
      <c r="P173" s="171">
        <f t="shared" si="2"/>
        <v>0</v>
      </c>
    </row>
    <row r="174" spans="1:16" s="175" customFormat="1" x14ac:dyDescent="0.3">
      <c r="A174" s="208">
        <v>169</v>
      </c>
      <c r="B174" s="164"/>
      <c r="C174" s="165"/>
      <c r="D174" s="163"/>
      <c r="E174" s="163"/>
      <c r="F174" s="164"/>
      <c r="G174" s="161"/>
      <c r="H174" s="161"/>
      <c r="I174" s="173"/>
      <c r="J174" s="162" t="s">
        <v>53</v>
      </c>
      <c r="K174" s="174"/>
      <c r="L174" s="174"/>
      <c r="M174" s="174"/>
      <c r="N174" s="174"/>
      <c r="O174" s="174"/>
      <c r="P174" s="171">
        <f t="shared" si="2"/>
        <v>0</v>
      </c>
    </row>
    <row r="175" spans="1:16" s="175" customFormat="1" x14ac:dyDescent="0.3">
      <c r="A175" s="208">
        <v>170</v>
      </c>
      <c r="B175" s="164"/>
      <c r="C175" s="165"/>
      <c r="D175" s="163"/>
      <c r="E175" s="163"/>
      <c r="F175" s="164"/>
      <c r="G175" s="161"/>
      <c r="H175" s="161"/>
      <c r="I175" s="173"/>
      <c r="J175" s="162" t="s">
        <v>53</v>
      </c>
      <c r="K175" s="174"/>
      <c r="L175" s="174"/>
      <c r="M175" s="174"/>
      <c r="N175" s="174"/>
      <c r="O175" s="174"/>
      <c r="P175" s="171">
        <f t="shared" si="2"/>
        <v>0</v>
      </c>
    </row>
    <row r="176" spans="1:16" s="175" customFormat="1" x14ac:dyDescent="0.3">
      <c r="A176" s="208">
        <v>171</v>
      </c>
      <c r="B176" s="164"/>
      <c r="C176" s="165"/>
      <c r="D176" s="163"/>
      <c r="E176" s="163"/>
      <c r="F176" s="164"/>
      <c r="G176" s="161"/>
      <c r="H176" s="161"/>
      <c r="I176" s="173"/>
      <c r="J176" s="162" t="s">
        <v>53</v>
      </c>
      <c r="K176" s="174"/>
      <c r="L176" s="174"/>
      <c r="M176" s="174"/>
      <c r="N176" s="174"/>
      <c r="O176" s="174"/>
      <c r="P176" s="171">
        <f t="shared" si="2"/>
        <v>0</v>
      </c>
    </row>
    <row r="177" spans="1:16" s="175" customFormat="1" x14ac:dyDescent="0.3">
      <c r="A177" s="208">
        <v>172</v>
      </c>
      <c r="B177" s="164"/>
      <c r="C177" s="165"/>
      <c r="D177" s="163"/>
      <c r="E177" s="163"/>
      <c r="F177" s="164"/>
      <c r="G177" s="161"/>
      <c r="H177" s="161"/>
      <c r="I177" s="173"/>
      <c r="J177" s="162" t="s">
        <v>53</v>
      </c>
      <c r="K177" s="174"/>
      <c r="L177" s="174"/>
      <c r="M177" s="174"/>
      <c r="N177" s="174"/>
      <c r="O177" s="174"/>
      <c r="P177" s="171">
        <f t="shared" si="2"/>
        <v>0</v>
      </c>
    </row>
    <row r="178" spans="1:16" s="175" customFormat="1" x14ac:dyDescent="0.3">
      <c r="A178" s="208">
        <v>173</v>
      </c>
      <c r="B178" s="164"/>
      <c r="C178" s="165"/>
      <c r="D178" s="163"/>
      <c r="E178" s="163"/>
      <c r="F178" s="164"/>
      <c r="G178" s="161"/>
      <c r="H178" s="161"/>
      <c r="I178" s="173"/>
      <c r="J178" s="162" t="s">
        <v>53</v>
      </c>
      <c r="K178" s="174"/>
      <c r="L178" s="174"/>
      <c r="M178" s="174"/>
      <c r="N178" s="174"/>
      <c r="O178" s="174"/>
      <c r="P178" s="171">
        <f t="shared" si="2"/>
        <v>0</v>
      </c>
    </row>
    <row r="179" spans="1:16" s="175" customFormat="1" x14ac:dyDescent="0.3">
      <c r="A179" s="208">
        <v>174</v>
      </c>
      <c r="B179" s="164"/>
      <c r="C179" s="165"/>
      <c r="D179" s="163"/>
      <c r="E179" s="163"/>
      <c r="F179" s="164"/>
      <c r="G179" s="161"/>
      <c r="H179" s="161"/>
      <c r="I179" s="173"/>
      <c r="J179" s="162" t="s">
        <v>53</v>
      </c>
      <c r="K179" s="174"/>
      <c r="L179" s="174"/>
      <c r="M179" s="174"/>
      <c r="N179" s="174"/>
      <c r="O179" s="174"/>
      <c r="P179" s="171">
        <f t="shared" si="2"/>
        <v>0</v>
      </c>
    </row>
    <row r="180" spans="1:16" s="175" customFormat="1" x14ac:dyDescent="0.3">
      <c r="A180" s="208">
        <v>175</v>
      </c>
      <c r="B180" s="164"/>
      <c r="C180" s="165"/>
      <c r="D180" s="163"/>
      <c r="E180" s="163"/>
      <c r="F180" s="164"/>
      <c r="G180" s="161"/>
      <c r="H180" s="161"/>
      <c r="I180" s="173"/>
      <c r="J180" s="162" t="s">
        <v>53</v>
      </c>
      <c r="K180" s="174"/>
      <c r="L180" s="174"/>
      <c r="M180" s="174"/>
      <c r="N180" s="174"/>
      <c r="O180" s="174"/>
      <c r="P180" s="171">
        <f t="shared" si="2"/>
        <v>0</v>
      </c>
    </row>
    <row r="181" spans="1:16" s="175" customFormat="1" x14ac:dyDescent="0.3">
      <c r="A181" s="208">
        <v>176</v>
      </c>
      <c r="B181" s="164"/>
      <c r="C181" s="165"/>
      <c r="D181" s="163"/>
      <c r="E181" s="163"/>
      <c r="F181" s="164"/>
      <c r="G181" s="161"/>
      <c r="H181" s="161"/>
      <c r="I181" s="173"/>
      <c r="J181" s="162" t="s">
        <v>53</v>
      </c>
      <c r="K181" s="174"/>
      <c r="L181" s="174"/>
      <c r="M181" s="174"/>
      <c r="N181" s="174"/>
      <c r="O181" s="174"/>
      <c r="P181" s="171">
        <f t="shared" si="2"/>
        <v>0</v>
      </c>
    </row>
    <row r="182" spans="1:16" s="175" customFormat="1" x14ac:dyDescent="0.3">
      <c r="A182" s="208">
        <v>177</v>
      </c>
      <c r="B182" s="164"/>
      <c r="C182" s="165"/>
      <c r="D182" s="163"/>
      <c r="E182" s="163"/>
      <c r="F182" s="164"/>
      <c r="G182" s="161"/>
      <c r="H182" s="161"/>
      <c r="I182" s="173"/>
      <c r="J182" s="162" t="s">
        <v>53</v>
      </c>
      <c r="K182" s="174"/>
      <c r="L182" s="174"/>
      <c r="M182" s="174"/>
      <c r="N182" s="174"/>
      <c r="O182" s="174"/>
      <c r="P182" s="171">
        <f t="shared" si="2"/>
        <v>0</v>
      </c>
    </row>
    <row r="183" spans="1:16" s="175" customFormat="1" x14ac:dyDescent="0.3">
      <c r="A183" s="208">
        <v>178</v>
      </c>
      <c r="B183" s="164"/>
      <c r="C183" s="165"/>
      <c r="D183" s="163"/>
      <c r="E183" s="163"/>
      <c r="F183" s="164"/>
      <c r="G183" s="161"/>
      <c r="H183" s="161"/>
      <c r="I183" s="173"/>
      <c r="J183" s="162" t="s">
        <v>53</v>
      </c>
      <c r="K183" s="174"/>
      <c r="L183" s="174"/>
      <c r="M183" s="174"/>
      <c r="N183" s="174"/>
      <c r="O183" s="174"/>
      <c r="P183" s="171">
        <f t="shared" si="2"/>
        <v>0</v>
      </c>
    </row>
    <row r="184" spans="1:16" s="175" customFormat="1" x14ac:dyDescent="0.3">
      <c r="A184" s="208">
        <v>179</v>
      </c>
      <c r="B184" s="164"/>
      <c r="C184" s="165"/>
      <c r="D184" s="163"/>
      <c r="E184" s="163"/>
      <c r="F184" s="164"/>
      <c r="G184" s="161"/>
      <c r="H184" s="161"/>
      <c r="I184" s="173"/>
      <c r="J184" s="162" t="s">
        <v>53</v>
      </c>
      <c r="K184" s="174"/>
      <c r="L184" s="174"/>
      <c r="M184" s="174"/>
      <c r="N184" s="174"/>
      <c r="O184" s="174"/>
      <c r="P184" s="171">
        <f t="shared" si="2"/>
        <v>0</v>
      </c>
    </row>
    <row r="185" spans="1:16" s="175" customFormat="1" x14ac:dyDescent="0.3">
      <c r="A185" s="208">
        <v>180</v>
      </c>
      <c r="B185" s="164"/>
      <c r="C185" s="165"/>
      <c r="D185" s="163"/>
      <c r="E185" s="163"/>
      <c r="F185" s="164"/>
      <c r="G185" s="161"/>
      <c r="H185" s="161"/>
      <c r="I185" s="173"/>
      <c r="J185" s="162" t="s">
        <v>53</v>
      </c>
      <c r="K185" s="174"/>
      <c r="L185" s="174"/>
      <c r="M185" s="174"/>
      <c r="N185" s="174"/>
      <c r="O185" s="174"/>
      <c r="P185" s="171">
        <f t="shared" si="2"/>
        <v>0</v>
      </c>
    </row>
    <row r="186" spans="1:16" s="175" customFormat="1" x14ac:dyDescent="0.3">
      <c r="A186" s="208">
        <v>181</v>
      </c>
      <c r="B186" s="164"/>
      <c r="C186" s="165"/>
      <c r="D186" s="163"/>
      <c r="E186" s="163"/>
      <c r="F186" s="164"/>
      <c r="G186" s="161"/>
      <c r="H186" s="161"/>
      <c r="I186" s="173"/>
      <c r="J186" s="162" t="s">
        <v>53</v>
      </c>
      <c r="K186" s="174"/>
      <c r="L186" s="174"/>
      <c r="M186" s="174"/>
      <c r="N186" s="174"/>
      <c r="O186" s="174"/>
      <c r="P186" s="171">
        <f t="shared" si="2"/>
        <v>0</v>
      </c>
    </row>
    <row r="187" spans="1:16" s="175" customFormat="1" x14ac:dyDescent="0.3">
      <c r="A187" s="208">
        <v>182</v>
      </c>
      <c r="B187" s="164"/>
      <c r="C187" s="165"/>
      <c r="D187" s="163"/>
      <c r="E187" s="163"/>
      <c r="F187" s="164"/>
      <c r="G187" s="161"/>
      <c r="H187" s="161"/>
      <c r="I187" s="173"/>
      <c r="J187" s="162" t="s">
        <v>53</v>
      </c>
      <c r="K187" s="174"/>
      <c r="L187" s="174"/>
      <c r="M187" s="174"/>
      <c r="N187" s="174"/>
      <c r="O187" s="174"/>
      <c r="P187" s="171">
        <f t="shared" si="2"/>
        <v>0</v>
      </c>
    </row>
    <row r="188" spans="1:16" s="175" customFormat="1" x14ac:dyDescent="0.3">
      <c r="A188" s="208">
        <v>183</v>
      </c>
      <c r="B188" s="164"/>
      <c r="C188" s="165"/>
      <c r="D188" s="163"/>
      <c r="E188" s="163"/>
      <c r="F188" s="164"/>
      <c r="G188" s="161"/>
      <c r="H188" s="161"/>
      <c r="I188" s="173"/>
      <c r="J188" s="162" t="s">
        <v>53</v>
      </c>
      <c r="K188" s="174"/>
      <c r="L188" s="174"/>
      <c r="M188" s="174"/>
      <c r="N188" s="174"/>
      <c r="O188" s="174"/>
      <c r="P188" s="171">
        <f t="shared" si="2"/>
        <v>0</v>
      </c>
    </row>
    <row r="189" spans="1:16" s="175" customFormat="1" x14ac:dyDescent="0.3">
      <c r="A189" s="208">
        <v>184</v>
      </c>
      <c r="B189" s="164"/>
      <c r="C189" s="165"/>
      <c r="D189" s="163"/>
      <c r="E189" s="163"/>
      <c r="F189" s="164"/>
      <c r="G189" s="161"/>
      <c r="H189" s="161"/>
      <c r="I189" s="173"/>
      <c r="J189" s="162" t="s">
        <v>53</v>
      </c>
      <c r="K189" s="174"/>
      <c r="L189" s="174"/>
      <c r="M189" s="174"/>
      <c r="N189" s="174"/>
      <c r="O189" s="174"/>
      <c r="P189" s="171">
        <f t="shared" si="2"/>
        <v>0</v>
      </c>
    </row>
    <row r="190" spans="1:16" s="175" customFormat="1" x14ac:dyDescent="0.3">
      <c r="A190" s="208">
        <v>185</v>
      </c>
      <c r="B190" s="164"/>
      <c r="C190" s="165"/>
      <c r="D190" s="163"/>
      <c r="E190" s="163"/>
      <c r="F190" s="164"/>
      <c r="G190" s="161"/>
      <c r="H190" s="161"/>
      <c r="I190" s="173"/>
      <c r="J190" s="162" t="s">
        <v>53</v>
      </c>
      <c r="K190" s="174"/>
      <c r="L190" s="174"/>
      <c r="M190" s="174"/>
      <c r="N190" s="174"/>
      <c r="O190" s="174"/>
      <c r="P190" s="171">
        <f t="shared" si="2"/>
        <v>0</v>
      </c>
    </row>
    <row r="191" spans="1:16" s="175" customFormat="1" x14ac:dyDescent="0.3">
      <c r="A191" s="208">
        <v>186</v>
      </c>
      <c r="B191" s="164"/>
      <c r="C191" s="165"/>
      <c r="D191" s="163"/>
      <c r="E191" s="163"/>
      <c r="F191" s="164"/>
      <c r="G191" s="161"/>
      <c r="H191" s="161"/>
      <c r="I191" s="173"/>
      <c r="J191" s="162" t="s">
        <v>53</v>
      </c>
      <c r="K191" s="174"/>
      <c r="L191" s="174"/>
      <c r="M191" s="174"/>
      <c r="N191" s="174"/>
      <c r="O191" s="174"/>
      <c r="P191" s="171">
        <f t="shared" si="2"/>
        <v>0</v>
      </c>
    </row>
    <row r="192" spans="1:16" s="175" customFormat="1" x14ac:dyDescent="0.3">
      <c r="A192" s="208">
        <v>187</v>
      </c>
      <c r="B192" s="164"/>
      <c r="C192" s="165"/>
      <c r="D192" s="163"/>
      <c r="E192" s="163"/>
      <c r="F192" s="164"/>
      <c r="G192" s="161"/>
      <c r="H192" s="161"/>
      <c r="I192" s="173"/>
      <c r="J192" s="162" t="s">
        <v>53</v>
      </c>
      <c r="K192" s="174"/>
      <c r="L192" s="174"/>
      <c r="M192" s="174"/>
      <c r="N192" s="174"/>
      <c r="O192" s="174"/>
      <c r="P192" s="171">
        <f t="shared" si="2"/>
        <v>0</v>
      </c>
    </row>
    <row r="193" spans="1:16" s="175" customFormat="1" x14ac:dyDescent="0.3">
      <c r="A193" s="208">
        <v>188</v>
      </c>
      <c r="B193" s="164"/>
      <c r="C193" s="165"/>
      <c r="D193" s="163"/>
      <c r="E193" s="163"/>
      <c r="F193" s="164"/>
      <c r="G193" s="161"/>
      <c r="H193" s="161"/>
      <c r="I193" s="173"/>
      <c r="J193" s="162" t="s">
        <v>53</v>
      </c>
      <c r="K193" s="174"/>
      <c r="L193" s="174"/>
      <c r="M193" s="174"/>
      <c r="N193" s="174"/>
      <c r="O193" s="174"/>
      <c r="P193" s="171">
        <f t="shared" si="2"/>
        <v>0</v>
      </c>
    </row>
    <row r="194" spans="1:16" s="175" customFormat="1" x14ac:dyDescent="0.3">
      <c r="A194" s="208">
        <v>189</v>
      </c>
      <c r="B194" s="164"/>
      <c r="C194" s="165"/>
      <c r="D194" s="163"/>
      <c r="E194" s="163"/>
      <c r="F194" s="164"/>
      <c r="G194" s="161"/>
      <c r="H194" s="161"/>
      <c r="I194" s="173"/>
      <c r="J194" s="162" t="s">
        <v>53</v>
      </c>
      <c r="K194" s="174"/>
      <c r="L194" s="174"/>
      <c r="M194" s="174"/>
      <c r="N194" s="174"/>
      <c r="O194" s="174"/>
      <c r="P194" s="171">
        <f t="shared" si="2"/>
        <v>0</v>
      </c>
    </row>
    <row r="195" spans="1:16" s="175" customFormat="1" x14ac:dyDescent="0.3">
      <c r="A195" s="208">
        <v>190</v>
      </c>
      <c r="B195" s="164"/>
      <c r="C195" s="165"/>
      <c r="D195" s="163"/>
      <c r="E195" s="163"/>
      <c r="F195" s="164"/>
      <c r="G195" s="161"/>
      <c r="H195" s="161"/>
      <c r="I195" s="173"/>
      <c r="J195" s="162" t="s">
        <v>53</v>
      </c>
      <c r="K195" s="174"/>
      <c r="L195" s="174"/>
      <c r="M195" s="174"/>
      <c r="N195" s="174"/>
      <c r="O195" s="174"/>
      <c r="P195" s="171">
        <f t="shared" si="2"/>
        <v>0</v>
      </c>
    </row>
    <row r="196" spans="1:16" s="175" customFormat="1" x14ac:dyDescent="0.3">
      <c r="A196" s="208">
        <v>191</v>
      </c>
      <c r="B196" s="164"/>
      <c r="C196" s="165"/>
      <c r="D196" s="163"/>
      <c r="E196" s="163"/>
      <c r="F196" s="164"/>
      <c r="G196" s="161"/>
      <c r="H196" s="161"/>
      <c r="I196" s="173"/>
      <c r="J196" s="162" t="s">
        <v>53</v>
      </c>
      <c r="K196" s="174"/>
      <c r="L196" s="174"/>
      <c r="M196" s="174"/>
      <c r="N196" s="174"/>
      <c r="O196" s="174"/>
      <c r="P196" s="171">
        <f t="shared" si="2"/>
        <v>0</v>
      </c>
    </row>
    <row r="197" spans="1:16" s="175" customFormat="1" x14ac:dyDescent="0.3">
      <c r="A197" s="208">
        <v>192</v>
      </c>
      <c r="B197" s="164"/>
      <c r="C197" s="165"/>
      <c r="D197" s="163"/>
      <c r="E197" s="163"/>
      <c r="F197" s="164"/>
      <c r="G197" s="161"/>
      <c r="H197" s="161"/>
      <c r="I197" s="173"/>
      <c r="J197" s="162" t="s">
        <v>53</v>
      </c>
      <c r="K197" s="174"/>
      <c r="L197" s="174"/>
      <c r="M197" s="174"/>
      <c r="N197" s="174"/>
      <c r="O197" s="174"/>
      <c r="P197" s="171">
        <f t="shared" si="2"/>
        <v>0</v>
      </c>
    </row>
    <row r="198" spans="1:16" s="175" customFormat="1" x14ac:dyDescent="0.3">
      <c r="A198" s="208">
        <v>193</v>
      </c>
      <c r="B198" s="164"/>
      <c r="C198" s="165"/>
      <c r="D198" s="163"/>
      <c r="E198" s="163"/>
      <c r="F198" s="164"/>
      <c r="G198" s="161"/>
      <c r="H198" s="161"/>
      <c r="I198" s="173"/>
      <c r="J198" s="162" t="s">
        <v>53</v>
      </c>
      <c r="K198" s="174"/>
      <c r="L198" s="174"/>
      <c r="M198" s="174"/>
      <c r="N198" s="174"/>
      <c r="O198" s="174"/>
      <c r="P198" s="171">
        <f t="shared" si="2"/>
        <v>0</v>
      </c>
    </row>
    <row r="199" spans="1:16" s="175" customFormat="1" x14ac:dyDescent="0.3">
      <c r="A199" s="208">
        <v>194</v>
      </c>
      <c r="B199" s="164"/>
      <c r="C199" s="165"/>
      <c r="D199" s="163"/>
      <c r="E199" s="163"/>
      <c r="F199" s="164"/>
      <c r="G199" s="161"/>
      <c r="H199" s="161"/>
      <c r="I199" s="173"/>
      <c r="J199" s="162" t="s">
        <v>53</v>
      </c>
      <c r="K199" s="174"/>
      <c r="L199" s="174"/>
      <c r="M199" s="174"/>
      <c r="N199" s="174"/>
      <c r="O199" s="174"/>
      <c r="P199" s="171">
        <f t="shared" ref="P199:P262" si="3">SUM(K199:O199)</f>
        <v>0</v>
      </c>
    </row>
    <row r="200" spans="1:16" s="175" customFormat="1" x14ac:dyDescent="0.3">
      <c r="A200" s="208">
        <v>195</v>
      </c>
      <c r="B200" s="164"/>
      <c r="C200" s="165"/>
      <c r="D200" s="163"/>
      <c r="E200" s="163"/>
      <c r="F200" s="164"/>
      <c r="G200" s="161"/>
      <c r="H200" s="161"/>
      <c r="I200" s="173"/>
      <c r="J200" s="162" t="s">
        <v>53</v>
      </c>
      <c r="K200" s="174"/>
      <c r="L200" s="174"/>
      <c r="M200" s="174"/>
      <c r="N200" s="174"/>
      <c r="O200" s="174"/>
      <c r="P200" s="171">
        <f t="shared" si="3"/>
        <v>0</v>
      </c>
    </row>
    <row r="201" spans="1:16" s="175" customFormat="1" x14ac:dyDescent="0.3">
      <c r="A201" s="208">
        <v>196</v>
      </c>
      <c r="B201" s="164"/>
      <c r="C201" s="165"/>
      <c r="D201" s="163"/>
      <c r="E201" s="163"/>
      <c r="F201" s="164"/>
      <c r="G201" s="161"/>
      <c r="H201" s="161"/>
      <c r="I201" s="173"/>
      <c r="J201" s="162" t="s">
        <v>53</v>
      </c>
      <c r="K201" s="174"/>
      <c r="L201" s="174"/>
      <c r="M201" s="174"/>
      <c r="N201" s="174"/>
      <c r="O201" s="174"/>
      <c r="P201" s="171">
        <f t="shared" si="3"/>
        <v>0</v>
      </c>
    </row>
    <row r="202" spans="1:16" s="175" customFormat="1" x14ac:dyDescent="0.3">
      <c r="A202" s="208">
        <v>197</v>
      </c>
      <c r="B202" s="164"/>
      <c r="C202" s="165"/>
      <c r="D202" s="163"/>
      <c r="E202" s="163"/>
      <c r="F202" s="164"/>
      <c r="G202" s="161"/>
      <c r="H202" s="161"/>
      <c r="I202" s="173"/>
      <c r="J202" s="162" t="s">
        <v>53</v>
      </c>
      <c r="K202" s="174"/>
      <c r="L202" s="174"/>
      <c r="M202" s="174"/>
      <c r="N202" s="174"/>
      <c r="O202" s="174"/>
      <c r="P202" s="171">
        <f t="shared" si="3"/>
        <v>0</v>
      </c>
    </row>
    <row r="203" spans="1:16" s="175" customFormat="1" x14ac:dyDescent="0.3">
      <c r="A203" s="208">
        <v>198</v>
      </c>
      <c r="B203" s="164"/>
      <c r="C203" s="165"/>
      <c r="D203" s="163"/>
      <c r="E203" s="163"/>
      <c r="F203" s="164"/>
      <c r="G203" s="161"/>
      <c r="H203" s="161"/>
      <c r="I203" s="173"/>
      <c r="J203" s="162" t="s">
        <v>53</v>
      </c>
      <c r="K203" s="174"/>
      <c r="L203" s="174"/>
      <c r="M203" s="174"/>
      <c r="N203" s="174"/>
      <c r="O203" s="174"/>
      <c r="P203" s="171">
        <f t="shared" si="3"/>
        <v>0</v>
      </c>
    </row>
    <row r="204" spans="1:16" s="175" customFormat="1" x14ac:dyDescent="0.3">
      <c r="A204" s="208">
        <v>199</v>
      </c>
      <c r="B204" s="164"/>
      <c r="C204" s="165"/>
      <c r="D204" s="163"/>
      <c r="E204" s="163"/>
      <c r="F204" s="164"/>
      <c r="G204" s="161"/>
      <c r="H204" s="161"/>
      <c r="I204" s="173"/>
      <c r="J204" s="162" t="s">
        <v>53</v>
      </c>
      <c r="K204" s="174"/>
      <c r="L204" s="174"/>
      <c r="M204" s="174"/>
      <c r="N204" s="174"/>
      <c r="O204" s="174"/>
      <c r="P204" s="171">
        <f t="shared" si="3"/>
        <v>0</v>
      </c>
    </row>
    <row r="205" spans="1:16" s="175" customFormat="1" x14ac:dyDescent="0.3">
      <c r="A205" s="208">
        <v>200</v>
      </c>
      <c r="B205" s="164"/>
      <c r="C205" s="165"/>
      <c r="D205" s="163"/>
      <c r="E205" s="163"/>
      <c r="F205" s="164"/>
      <c r="G205" s="161"/>
      <c r="H205" s="161"/>
      <c r="I205" s="173"/>
      <c r="J205" s="162" t="s">
        <v>53</v>
      </c>
      <c r="K205" s="174"/>
      <c r="L205" s="174"/>
      <c r="M205" s="174"/>
      <c r="N205" s="174"/>
      <c r="O205" s="174"/>
      <c r="P205" s="171">
        <f t="shared" si="3"/>
        <v>0</v>
      </c>
    </row>
    <row r="206" spans="1:16" s="175" customFormat="1" x14ac:dyDescent="0.3">
      <c r="A206" s="208">
        <v>201</v>
      </c>
      <c r="B206" s="164"/>
      <c r="C206" s="165"/>
      <c r="D206" s="163"/>
      <c r="E206" s="163"/>
      <c r="F206" s="164"/>
      <c r="G206" s="161"/>
      <c r="H206" s="161"/>
      <c r="I206" s="173"/>
      <c r="J206" s="162" t="s">
        <v>53</v>
      </c>
      <c r="K206" s="174"/>
      <c r="L206" s="174"/>
      <c r="M206" s="174"/>
      <c r="N206" s="174"/>
      <c r="O206" s="174"/>
      <c r="P206" s="171">
        <f t="shared" si="3"/>
        <v>0</v>
      </c>
    </row>
    <row r="207" spans="1:16" s="175" customFormat="1" x14ac:dyDescent="0.3">
      <c r="A207" s="208">
        <v>202</v>
      </c>
      <c r="B207" s="164"/>
      <c r="C207" s="165"/>
      <c r="D207" s="163"/>
      <c r="E207" s="163"/>
      <c r="F207" s="164"/>
      <c r="G207" s="161"/>
      <c r="H207" s="161"/>
      <c r="I207" s="173"/>
      <c r="J207" s="162" t="s">
        <v>53</v>
      </c>
      <c r="K207" s="174"/>
      <c r="L207" s="174"/>
      <c r="M207" s="174"/>
      <c r="N207" s="174"/>
      <c r="O207" s="174"/>
      <c r="P207" s="171">
        <f t="shared" si="3"/>
        <v>0</v>
      </c>
    </row>
    <row r="208" spans="1:16" s="175" customFormat="1" x14ac:dyDescent="0.3">
      <c r="A208" s="208">
        <v>203</v>
      </c>
      <c r="B208" s="164"/>
      <c r="C208" s="165"/>
      <c r="D208" s="163"/>
      <c r="E208" s="163"/>
      <c r="F208" s="164"/>
      <c r="G208" s="161"/>
      <c r="H208" s="161"/>
      <c r="I208" s="173"/>
      <c r="J208" s="162" t="s">
        <v>53</v>
      </c>
      <c r="K208" s="174"/>
      <c r="L208" s="174"/>
      <c r="M208" s="174"/>
      <c r="N208" s="174"/>
      <c r="O208" s="174"/>
      <c r="P208" s="171">
        <f t="shared" si="3"/>
        <v>0</v>
      </c>
    </row>
    <row r="209" spans="1:16" s="175" customFormat="1" x14ac:dyDescent="0.3">
      <c r="A209" s="208">
        <v>204</v>
      </c>
      <c r="B209" s="164"/>
      <c r="C209" s="165"/>
      <c r="D209" s="163"/>
      <c r="E209" s="163"/>
      <c r="F209" s="164"/>
      <c r="G209" s="161"/>
      <c r="H209" s="161"/>
      <c r="I209" s="173"/>
      <c r="J209" s="162" t="s">
        <v>53</v>
      </c>
      <c r="K209" s="174"/>
      <c r="L209" s="174"/>
      <c r="M209" s="174"/>
      <c r="N209" s="174"/>
      <c r="O209" s="174"/>
      <c r="P209" s="171">
        <f t="shared" si="3"/>
        <v>0</v>
      </c>
    </row>
    <row r="210" spans="1:16" s="175" customFormat="1" x14ac:dyDescent="0.3">
      <c r="A210" s="208">
        <v>205</v>
      </c>
      <c r="B210" s="164"/>
      <c r="C210" s="165"/>
      <c r="D210" s="163"/>
      <c r="E210" s="163"/>
      <c r="F210" s="164"/>
      <c r="G210" s="161"/>
      <c r="H210" s="161"/>
      <c r="I210" s="173"/>
      <c r="J210" s="162" t="s">
        <v>53</v>
      </c>
      <c r="K210" s="174"/>
      <c r="L210" s="174"/>
      <c r="M210" s="174"/>
      <c r="N210" s="174"/>
      <c r="O210" s="174"/>
      <c r="P210" s="171">
        <f t="shared" si="3"/>
        <v>0</v>
      </c>
    </row>
    <row r="211" spans="1:16" s="175" customFormat="1" x14ac:dyDescent="0.3">
      <c r="A211" s="208">
        <v>206</v>
      </c>
      <c r="B211" s="164"/>
      <c r="C211" s="165"/>
      <c r="D211" s="163"/>
      <c r="E211" s="163"/>
      <c r="F211" s="164"/>
      <c r="G211" s="161"/>
      <c r="H211" s="161"/>
      <c r="I211" s="173"/>
      <c r="J211" s="162" t="s">
        <v>53</v>
      </c>
      <c r="K211" s="174"/>
      <c r="L211" s="174"/>
      <c r="M211" s="174"/>
      <c r="N211" s="174"/>
      <c r="O211" s="174"/>
      <c r="P211" s="171">
        <f t="shared" si="3"/>
        <v>0</v>
      </c>
    </row>
    <row r="212" spans="1:16" s="175" customFormat="1" x14ac:dyDescent="0.3">
      <c r="A212" s="208">
        <v>207</v>
      </c>
      <c r="B212" s="164"/>
      <c r="C212" s="165"/>
      <c r="D212" s="163"/>
      <c r="E212" s="163"/>
      <c r="F212" s="164"/>
      <c r="G212" s="161"/>
      <c r="H212" s="161"/>
      <c r="I212" s="173"/>
      <c r="J212" s="162" t="s">
        <v>53</v>
      </c>
      <c r="K212" s="174"/>
      <c r="L212" s="174"/>
      <c r="M212" s="174"/>
      <c r="N212" s="174"/>
      <c r="O212" s="174"/>
      <c r="P212" s="171">
        <f t="shared" si="3"/>
        <v>0</v>
      </c>
    </row>
    <row r="213" spans="1:16" s="175" customFormat="1" x14ac:dyDescent="0.3">
      <c r="A213" s="208">
        <v>208</v>
      </c>
      <c r="B213" s="164"/>
      <c r="C213" s="165"/>
      <c r="D213" s="163"/>
      <c r="E213" s="163"/>
      <c r="F213" s="164"/>
      <c r="G213" s="161"/>
      <c r="H213" s="161"/>
      <c r="I213" s="173"/>
      <c r="J213" s="162" t="s">
        <v>53</v>
      </c>
      <c r="K213" s="174"/>
      <c r="L213" s="174"/>
      <c r="M213" s="174"/>
      <c r="N213" s="174"/>
      <c r="O213" s="174"/>
      <c r="P213" s="171">
        <f t="shared" si="3"/>
        <v>0</v>
      </c>
    </row>
    <row r="214" spans="1:16" s="175" customFormat="1" x14ac:dyDescent="0.3">
      <c r="A214" s="208">
        <v>209</v>
      </c>
      <c r="B214" s="164"/>
      <c r="C214" s="165"/>
      <c r="D214" s="163"/>
      <c r="E214" s="163"/>
      <c r="F214" s="164"/>
      <c r="G214" s="161"/>
      <c r="H214" s="161"/>
      <c r="I214" s="173"/>
      <c r="J214" s="162" t="s">
        <v>53</v>
      </c>
      <c r="K214" s="174"/>
      <c r="L214" s="174"/>
      <c r="M214" s="174"/>
      <c r="N214" s="174"/>
      <c r="O214" s="174"/>
      <c r="P214" s="171">
        <f t="shared" si="3"/>
        <v>0</v>
      </c>
    </row>
    <row r="215" spans="1:16" s="175" customFormat="1" x14ac:dyDescent="0.3">
      <c r="A215" s="208">
        <v>210</v>
      </c>
      <c r="B215" s="164"/>
      <c r="C215" s="165"/>
      <c r="D215" s="163"/>
      <c r="E215" s="163"/>
      <c r="F215" s="164"/>
      <c r="G215" s="161"/>
      <c r="H215" s="161"/>
      <c r="I215" s="173"/>
      <c r="J215" s="162" t="s">
        <v>53</v>
      </c>
      <c r="K215" s="174"/>
      <c r="L215" s="174"/>
      <c r="M215" s="174"/>
      <c r="N215" s="174"/>
      <c r="O215" s="174"/>
      <c r="P215" s="171">
        <f t="shared" si="3"/>
        <v>0</v>
      </c>
    </row>
    <row r="216" spans="1:16" s="175" customFormat="1" x14ac:dyDescent="0.3">
      <c r="A216" s="208">
        <v>211</v>
      </c>
      <c r="B216" s="164"/>
      <c r="C216" s="165"/>
      <c r="D216" s="163"/>
      <c r="E216" s="163"/>
      <c r="F216" s="164"/>
      <c r="G216" s="161"/>
      <c r="H216" s="161"/>
      <c r="I216" s="173"/>
      <c r="J216" s="162" t="s">
        <v>53</v>
      </c>
      <c r="K216" s="174"/>
      <c r="L216" s="174"/>
      <c r="M216" s="174"/>
      <c r="N216" s="174"/>
      <c r="O216" s="174"/>
      <c r="P216" s="171">
        <f t="shared" si="3"/>
        <v>0</v>
      </c>
    </row>
    <row r="217" spans="1:16" s="175" customFormat="1" x14ac:dyDescent="0.3">
      <c r="A217" s="208">
        <v>212</v>
      </c>
      <c r="B217" s="164"/>
      <c r="C217" s="165"/>
      <c r="D217" s="163"/>
      <c r="E217" s="163"/>
      <c r="F217" s="164"/>
      <c r="G217" s="161"/>
      <c r="H217" s="161"/>
      <c r="I217" s="173"/>
      <c r="J217" s="162" t="s">
        <v>53</v>
      </c>
      <c r="K217" s="174"/>
      <c r="L217" s="174"/>
      <c r="M217" s="174"/>
      <c r="N217" s="174"/>
      <c r="O217" s="174"/>
      <c r="P217" s="171">
        <f t="shared" si="3"/>
        <v>0</v>
      </c>
    </row>
    <row r="218" spans="1:16" s="175" customFormat="1" x14ac:dyDescent="0.3">
      <c r="A218" s="208">
        <v>213</v>
      </c>
      <c r="B218" s="164"/>
      <c r="C218" s="165"/>
      <c r="D218" s="163"/>
      <c r="E218" s="163"/>
      <c r="F218" s="164"/>
      <c r="G218" s="161"/>
      <c r="H218" s="161"/>
      <c r="I218" s="173"/>
      <c r="J218" s="162" t="s">
        <v>53</v>
      </c>
      <c r="K218" s="174"/>
      <c r="L218" s="174"/>
      <c r="M218" s="174"/>
      <c r="N218" s="174"/>
      <c r="O218" s="174"/>
      <c r="P218" s="171">
        <f t="shared" si="3"/>
        <v>0</v>
      </c>
    </row>
    <row r="219" spans="1:16" s="175" customFormat="1" x14ac:dyDescent="0.3">
      <c r="A219" s="208">
        <v>214</v>
      </c>
      <c r="B219" s="164"/>
      <c r="C219" s="165"/>
      <c r="D219" s="163"/>
      <c r="E219" s="163"/>
      <c r="F219" s="164"/>
      <c r="G219" s="161"/>
      <c r="H219" s="161"/>
      <c r="I219" s="173"/>
      <c r="J219" s="162" t="s">
        <v>53</v>
      </c>
      <c r="K219" s="174"/>
      <c r="L219" s="174"/>
      <c r="M219" s="174"/>
      <c r="N219" s="174"/>
      <c r="O219" s="174"/>
      <c r="P219" s="171">
        <f t="shared" si="3"/>
        <v>0</v>
      </c>
    </row>
    <row r="220" spans="1:16" s="175" customFormat="1" x14ac:dyDescent="0.3">
      <c r="A220" s="208">
        <v>215</v>
      </c>
      <c r="B220" s="164"/>
      <c r="C220" s="165"/>
      <c r="D220" s="163"/>
      <c r="E220" s="163"/>
      <c r="F220" s="164"/>
      <c r="G220" s="161"/>
      <c r="H220" s="161"/>
      <c r="I220" s="173"/>
      <c r="J220" s="162" t="s">
        <v>53</v>
      </c>
      <c r="K220" s="174"/>
      <c r="L220" s="174"/>
      <c r="M220" s="174"/>
      <c r="N220" s="174"/>
      <c r="O220" s="174"/>
      <c r="P220" s="171">
        <f t="shared" si="3"/>
        <v>0</v>
      </c>
    </row>
    <row r="221" spans="1:16" s="175" customFormat="1" x14ac:dyDescent="0.3">
      <c r="A221" s="208">
        <v>216</v>
      </c>
      <c r="B221" s="164"/>
      <c r="C221" s="165"/>
      <c r="D221" s="163"/>
      <c r="E221" s="163"/>
      <c r="F221" s="164"/>
      <c r="G221" s="161"/>
      <c r="H221" s="161"/>
      <c r="I221" s="173"/>
      <c r="J221" s="162" t="s">
        <v>53</v>
      </c>
      <c r="K221" s="174"/>
      <c r="L221" s="174"/>
      <c r="M221" s="174"/>
      <c r="N221" s="174"/>
      <c r="O221" s="174"/>
      <c r="P221" s="171">
        <f t="shared" si="3"/>
        <v>0</v>
      </c>
    </row>
    <row r="222" spans="1:16" s="175" customFormat="1" x14ac:dyDescent="0.3">
      <c r="A222" s="208">
        <v>217</v>
      </c>
      <c r="B222" s="164"/>
      <c r="C222" s="165"/>
      <c r="D222" s="163"/>
      <c r="E222" s="163"/>
      <c r="F222" s="164"/>
      <c r="G222" s="161"/>
      <c r="H222" s="161"/>
      <c r="I222" s="173"/>
      <c r="J222" s="162" t="s">
        <v>53</v>
      </c>
      <c r="K222" s="174"/>
      <c r="L222" s="174"/>
      <c r="M222" s="174"/>
      <c r="N222" s="174"/>
      <c r="O222" s="174"/>
      <c r="P222" s="171">
        <f t="shared" si="3"/>
        <v>0</v>
      </c>
    </row>
    <row r="223" spans="1:16" s="175" customFormat="1" x14ac:dyDescent="0.3">
      <c r="A223" s="208">
        <v>218</v>
      </c>
      <c r="B223" s="164"/>
      <c r="C223" s="165"/>
      <c r="D223" s="163"/>
      <c r="E223" s="163"/>
      <c r="F223" s="164"/>
      <c r="G223" s="161"/>
      <c r="H223" s="161"/>
      <c r="I223" s="173"/>
      <c r="J223" s="162" t="s">
        <v>53</v>
      </c>
      <c r="K223" s="174"/>
      <c r="L223" s="174"/>
      <c r="M223" s="174"/>
      <c r="N223" s="174"/>
      <c r="O223" s="174"/>
      <c r="P223" s="171">
        <f t="shared" si="3"/>
        <v>0</v>
      </c>
    </row>
    <row r="224" spans="1:16" s="175" customFormat="1" x14ac:dyDescent="0.3">
      <c r="A224" s="208">
        <v>219</v>
      </c>
      <c r="B224" s="164"/>
      <c r="C224" s="165"/>
      <c r="D224" s="163"/>
      <c r="E224" s="163"/>
      <c r="F224" s="164"/>
      <c r="G224" s="161"/>
      <c r="H224" s="161"/>
      <c r="I224" s="173"/>
      <c r="J224" s="162" t="s">
        <v>53</v>
      </c>
      <c r="K224" s="174"/>
      <c r="L224" s="174"/>
      <c r="M224" s="174"/>
      <c r="N224" s="174"/>
      <c r="O224" s="174"/>
      <c r="P224" s="171">
        <f t="shared" si="3"/>
        <v>0</v>
      </c>
    </row>
    <row r="225" spans="1:16" s="175" customFormat="1" x14ac:dyDescent="0.3">
      <c r="A225" s="208">
        <v>220</v>
      </c>
      <c r="B225" s="164"/>
      <c r="C225" s="165"/>
      <c r="D225" s="163"/>
      <c r="E225" s="163"/>
      <c r="F225" s="164"/>
      <c r="G225" s="161"/>
      <c r="H225" s="161"/>
      <c r="I225" s="173"/>
      <c r="J225" s="162" t="s">
        <v>53</v>
      </c>
      <c r="K225" s="174"/>
      <c r="L225" s="174"/>
      <c r="M225" s="174"/>
      <c r="N225" s="174"/>
      <c r="O225" s="174"/>
      <c r="P225" s="171">
        <f t="shared" si="3"/>
        <v>0</v>
      </c>
    </row>
    <row r="226" spans="1:16" s="175" customFormat="1" x14ac:dyDescent="0.3">
      <c r="A226" s="208">
        <v>221</v>
      </c>
      <c r="B226" s="164"/>
      <c r="C226" s="165"/>
      <c r="D226" s="163"/>
      <c r="E226" s="163"/>
      <c r="F226" s="164"/>
      <c r="G226" s="161"/>
      <c r="H226" s="161"/>
      <c r="I226" s="173"/>
      <c r="J226" s="162" t="s">
        <v>53</v>
      </c>
      <c r="K226" s="174"/>
      <c r="L226" s="174"/>
      <c r="M226" s="174"/>
      <c r="N226" s="174"/>
      <c r="O226" s="174"/>
      <c r="P226" s="171">
        <f t="shared" si="3"/>
        <v>0</v>
      </c>
    </row>
    <row r="227" spans="1:16" s="175" customFormat="1" x14ac:dyDescent="0.3">
      <c r="A227" s="208">
        <v>222</v>
      </c>
      <c r="B227" s="164"/>
      <c r="C227" s="165"/>
      <c r="D227" s="163"/>
      <c r="E227" s="163"/>
      <c r="F227" s="164"/>
      <c r="G227" s="161"/>
      <c r="H227" s="161"/>
      <c r="I227" s="173"/>
      <c r="J227" s="162" t="s">
        <v>53</v>
      </c>
      <c r="K227" s="174"/>
      <c r="L227" s="174"/>
      <c r="M227" s="174"/>
      <c r="N227" s="174"/>
      <c r="O227" s="174"/>
      <c r="P227" s="171">
        <f t="shared" si="3"/>
        <v>0</v>
      </c>
    </row>
    <row r="228" spans="1:16" s="175" customFormat="1" x14ac:dyDescent="0.3">
      <c r="A228" s="208">
        <v>223</v>
      </c>
      <c r="B228" s="164"/>
      <c r="C228" s="165"/>
      <c r="D228" s="163"/>
      <c r="E228" s="163"/>
      <c r="F228" s="164"/>
      <c r="G228" s="161"/>
      <c r="H228" s="161"/>
      <c r="I228" s="173"/>
      <c r="J228" s="162" t="s">
        <v>53</v>
      </c>
      <c r="K228" s="174"/>
      <c r="L228" s="174"/>
      <c r="M228" s="174"/>
      <c r="N228" s="174"/>
      <c r="O228" s="174"/>
      <c r="P228" s="171">
        <f t="shared" si="3"/>
        <v>0</v>
      </c>
    </row>
    <row r="229" spans="1:16" s="175" customFormat="1" x14ac:dyDescent="0.3">
      <c r="A229" s="208">
        <v>224</v>
      </c>
      <c r="B229" s="164"/>
      <c r="C229" s="165"/>
      <c r="D229" s="163"/>
      <c r="E229" s="163"/>
      <c r="F229" s="164"/>
      <c r="G229" s="161"/>
      <c r="H229" s="161"/>
      <c r="I229" s="173"/>
      <c r="J229" s="162" t="s">
        <v>53</v>
      </c>
      <c r="K229" s="174"/>
      <c r="L229" s="174"/>
      <c r="M229" s="174"/>
      <c r="N229" s="174"/>
      <c r="O229" s="174"/>
      <c r="P229" s="171">
        <f t="shared" si="3"/>
        <v>0</v>
      </c>
    </row>
    <row r="230" spans="1:16" s="175" customFormat="1" x14ac:dyDescent="0.3">
      <c r="A230" s="208">
        <v>225</v>
      </c>
      <c r="B230" s="164"/>
      <c r="C230" s="165"/>
      <c r="D230" s="163"/>
      <c r="E230" s="163"/>
      <c r="F230" s="164"/>
      <c r="G230" s="161"/>
      <c r="H230" s="161"/>
      <c r="I230" s="173"/>
      <c r="J230" s="162" t="s">
        <v>53</v>
      </c>
      <c r="K230" s="174"/>
      <c r="L230" s="174"/>
      <c r="M230" s="174"/>
      <c r="N230" s="174"/>
      <c r="O230" s="174"/>
      <c r="P230" s="171">
        <f t="shared" si="3"/>
        <v>0</v>
      </c>
    </row>
    <row r="231" spans="1:16" s="175" customFormat="1" x14ac:dyDescent="0.3">
      <c r="A231" s="208">
        <v>226</v>
      </c>
      <c r="B231" s="164"/>
      <c r="C231" s="165"/>
      <c r="D231" s="163"/>
      <c r="E231" s="163"/>
      <c r="F231" s="164"/>
      <c r="G231" s="161"/>
      <c r="H231" s="161"/>
      <c r="I231" s="173"/>
      <c r="J231" s="162" t="s">
        <v>53</v>
      </c>
      <c r="K231" s="174"/>
      <c r="L231" s="174"/>
      <c r="M231" s="174"/>
      <c r="N231" s="174"/>
      <c r="O231" s="174"/>
      <c r="P231" s="171">
        <f t="shared" si="3"/>
        <v>0</v>
      </c>
    </row>
    <row r="232" spans="1:16" s="175" customFormat="1" x14ac:dyDescent="0.3">
      <c r="A232" s="208">
        <v>227</v>
      </c>
      <c r="B232" s="164"/>
      <c r="C232" s="165"/>
      <c r="D232" s="163"/>
      <c r="E232" s="163"/>
      <c r="F232" s="164"/>
      <c r="G232" s="161"/>
      <c r="H232" s="161"/>
      <c r="I232" s="173"/>
      <c r="J232" s="162" t="s">
        <v>53</v>
      </c>
      <c r="K232" s="174"/>
      <c r="L232" s="174"/>
      <c r="M232" s="174"/>
      <c r="N232" s="174"/>
      <c r="O232" s="174"/>
      <c r="P232" s="171">
        <f t="shared" si="3"/>
        <v>0</v>
      </c>
    </row>
    <row r="233" spans="1:16" s="175" customFormat="1" x14ac:dyDescent="0.3">
      <c r="A233" s="208">
        <v>228</v>
      </c>
      <c r="B233" s="164"/>
      <c r="C233" s="165"/>
      <c r="D233" s="163"/>
      <c r="E233" s="163"/>
      <c r="F233" s="164"/>
      <c r="G233" s="161"/>
      <c r="H233" s="161"/>
      <c r="I233" s="173"/>
      <c r="J233" s="162" t="s">
        <v>53</v>
      </c>
      <c r="K233" s="174"/>
      <c r="L233" s="174"/>
      <c r="M233" s="174"/>
      <c r="N233" s="174"/>
      <c r="O233" s="174"/>
      <c r="P233" s="171">
        <f t="shared" si="3"/>
        <v>0</v>
      </c>
    </row>
    <row r="234" spans="1:16" s="175" customFormat="1" x14ac:dyDescent="0.3">
      <c r="A234" s="208">
        <v>229</v>
      </c>
      <c r="B234" s="164"/>
      <c r="C234" s="165"/>
      <c r="D234" s="163"/>
      <c r="E234" s="163"/>
      <c r="F234" s="164"/>
      <c r="G234" s="161"/>
      <c r="H234" s="161"/>
      <c r="I234" s="173"/>
      <c r="J234" s="162" t="s">
        <v>53</v>
      </c>
      <c r="K234" s="174"/>
      <c r="L234" s="174"/>
      <c r="M234" s="174"/>
      <c r="N234" s="174"/>
      <c r="O234" s="174"/>
      <c r="P234" s="171">
        <f t="shared" si="3"/>
        <v>0</v>
      </c>
    </row>
    <row r="235" spans="1:16" s="175" customFormat="1" x14ac:dyDescent="0.3">
      <c r="A235" s="208">
        <v>230</v>
      </c>
      <c r="B235" s="164"/>
      <c r="C235" s="165"/>
      <c r="D235" s="163"/>
      <c r="E235" s="163"/>
      <c r="F235" s="164"/>
      <c r="G235" s="161"/>
      <c r="H235" s="161"/>
      <c r="I235" s="173"/>
      <c r="J235" s="162" t="s">
        <v>53</v>
      </c>
      <c r="K235" s="174"/>
      <c r="L235" s="174"/>
      <c r="M235" s="174"/>
      <c r="N235" s="174"/>
      <c r="O235" s="174"/>
      <c r="P235" s="171">
        <f t="shared" si="3"/>
        <v>0</v>
      </c>
    </row>
    <row r="236" spans="1:16" s="175" customFormat="1" x14ac:dyDescent="0.3">
      <c r="A236" s="208">
        <v>231</v>
      </c>
      <c r="B236" s="164"/>
      <c r="C236" s="165"/>
      <c r="D236" s="163"/>
      <c r="E236" s="163"/>
      <c r="F236" s="164"/>
      <c r="G236" s="161"/>
      <c r="H236" s="161"/>
      <c r="I236" s="173"/>
      <c r="J236" s="162" t="s">
        <v>53</v>
      </c>
      <c r="K236" s="174"/>
      <c r="L236" s="174"/>
      <c r="M236" s="174"/>
      <c r="N236" s="174"/>
      <c r="O236" s="174"/>
      <c r="P236" s="171">
        <f t="shared" si="3"/>
        <v>0</v>
      </c>
    </row>
    <row r="237" spans="1:16" s="175" customFormat="1" x14ac:dyDescent="0.3">
      <c r="A237" s="208">
        <v>232</v>
      </c>
      <c r="B237" s="164"/>
      <c r="C237" s="165"/>
      <c r="D237" s="163"/>
      <c r="E237" s="163"/>
      <c r="F237" s="164"/>
      <c r="G237" s="161"/>
      <c r="H237" s="161"/>
      <c r="I237" s="173"/>
      <c r="J237" s="162" t="s">
        <v>53</v>
      </c>
      <c r="K237" s="174"/>
      <c r="L237" s="174"/>
      <c r="M237" s="174"/>
      <c r="N237" s="174"/>
      <c r="O237" s="174"/>
      <c r="P237" s="171">
        <f t="shared" si="3"/>
        <v>0</v>
      </c>
    </row>
    <row r="238" spans="1:16" s="175" customFormat="1" x14ac:dyDescent="0.3">
      <c r="A238" s="208">
        <v>233</v>
      </c>
      <c r="B238" s="164"/>
      <c r="C238" s="165"/>
      <c r="D238" s="163"/>
      <c r="E238" s="163"/>
      <c r="F238" s="164"/>
      <c r="G238" s="161"/>
      <c r="H238" s="161"/>
      <c r="I238" s="173"/>
      <c r="J238" s="162" t="s">
        <v>53</v>
      </c>
      <c r="K238" s="174"/>
      <c r="L238" s="174"/>
      <c r="M238" s="174"/>
      <c r="N238" s="174"/>
      <c r="O238" s="174"/>
      <c r="P238" s="171">
        <f t="shared" si="3"/>
        <v>0</v>
      </c>
    </row>
    <row r="239" spans="1:16" s="175" customFormat="1" x14ac:dyDescent="0.3">
      <c r="A239" s="208">
        <v>234</v>
      </c>
      <c r="B239" s="164"/>
      <c r="C239" s="165"/>
      <c r="D239" s="163"/>
      <c r="E239" s="163"/>
      <c r="F239" s="164"/>
      <c r="G239" s="161"/>
      <c r="H239" s="161"/>
      <c r="I239" s="173"/>
      <c r="J239" s="162" t="s">
        <v>53</v>
      </c>
      <c r="K239" s="174"/>
      <c r="L239" s="174"/>
      <c r="M239" s="174"/>
      <c r="N239" s="174"/>
      <c r="O239" s="174"/>
      <c r="P239" s="171">
        <f t="shared" si="3"/>
        <v>0</v>
      </c>
    </row>
    <row r="240" spans="1:16" s="175" customFormat="1" x14ac:dyDescent="0.3">
      <c r="A240" s="208">
        <v>235</v>
      </c>
      <c r="B240" s="164"/>
      <c r="C240" s="165"/>
      <c r="D240" s="163"/>
      <c r="E240" s="163"/>
      <c r="F240" s="164"/>
      <c r="G240" s="161"/>
      <c r="H240" s="161"/>
      <c r="I240" s="173"/>
      <c r="J240" s="162" t="s">
        <v>53</v>
      </c>
      <c r="K240" s="174"/>
      <c r="L240" s="174"/>
      <c r="M240" s="174"/>
      <c r="N240" s="174"/>
      <c r="O240" s="174"/>
      <c r="P240" s="171">
        <f t="shared" si="3"/>
        <v>0</v>
      </c>
    </row>
    <row r="241" spans="1:16" s="175" customFormat="1" x14ac:dyDescent="0.3">
      <c r="A241" s="208">
        <v>236</v>
      </c>
      <c r="B241" s="164"/>
      <c r="C241" s="165"/>
      <c r="D241" s="163"/>
      <c r="E241" s="163"/>
      <c r="F241" s="164"/>
      <c r="G241" s="161"/>
      <c r="H241" s="161"/>
      <c r="I241" s="173"/>
      <c r="J241" s="162" t="s">
        <v>53</v>
      </c>
      <c r="K241" s="174"/>
      <c r="L241" s="174"/>
      <c r="M241" s="174"/>
      <c r="N241" s="174"/>
      <c r="O241" s="174"/>
      <c r="P241" s="171">
        <f t="shared" si="3"/>
        <v>0</v>
      </c>
    </row>
    <row r="242" spans="1:16" s="175" customFormat="1" x14ac:dyDescent="0.3">
      <c r="A242" s="208">
        <v>237</v>
      </c>
      <c r="B242" s="164"/>
      <c r="C242" s="165"/>
      <c r="D242" s="163"/>
      <c r="E242" s="163"/>
      <c r="F242" s="164"/>
      <c r="G242" s="161"/>
      <c r="H242" s="161"/>
      <c r="I242" s="173"/>
      <c r="J242" s="162" t="s">
        <v>53</v>
      </c>
      <c r="K242" s="174"/>
      <c r="L242" s="174"/>
      <c r="M242" s="174"/>
      <c r="N242" s="174"/>
      <c r="O242" s="174"/>
      <c r="P242" s="171">
        <f t="shared" si="3"/>
        <v>0</v>
      </c>
    </row>
    <row r="243" spans="1:16" s="175" customFormat="1" x14ac:dyDescent="0.3">
      <c r="A243" s="208">
        <v>238</v>
      </c>
      <c r="B243" s="164"/>
      <c r="C243" s="165"/>
      <c r="D243" s="163"/>
      <c r="E243" s="163"/>
      <c r="F243" s="164"/>
      <c r="G243" s="161"/>
      <c r="H243" s="161"/>
      <c r="I243" s="173"/>
      <c r="J243" s="162" t="s">
        <v>53</v>
      </c>
      <c r="K243" s="174"/>
      <c r="L243" s="174"/>
      <c r="M243" s="174"/>
      <c r="N243" s="174"/>
      <c r="O243" s="174"/>
      <c r="P243" s="171">
        <f t="shared" si="3"/>
        <v>0</v>
      </c>
    </row>
    <row r="244" spans="1:16" s="175" customFormat="1" x14ac:dyDescent="0.3">
      <c r="A244" s="208">
        <v>239</v>
      </c>
      <c r="B244" s="164"/>
      <c r="C244" s="165"/>
      <c r="D244" s="163"/>
      <c r="E244" s="163"/>
      <c r="F244" s="164"/>
      <c r="G244" s="161"/>
      <c r="H244" s="161"/>
      <c r="I244" s="173"/>
      <c r="J244" s="162" t="s">
        <v>53</v>
      </c>
      <c r="K244" s="174"/>
      <c r="L244" s="174"/>
      <c r="M244" s="174"/>
      <c r="N244" s="174"/>
      <c r="O244" s="174"/>
      <c r="P244" s="171">
        <f t="shared" si="3"/>
        <v>0</v>
      </c>
    </row>
    <row r="245" spans="1:16" s="175" customFormat="1" x14ac:dyDescent="0.3">
      <c r="A245" s="208">
        <v>240</v>
      </c>
      <c r="B245" s="164"/>
      <c r="C245" s="165"/>
      <c r="D245" s="163"/>
      <c r="E245" s="163"/>
      <c r="F245" s="164"/>
      <c r="G245" s="161"/>
      <c r="H245" s="161"/>
      <c r="I245" s="173"/>
      <c r="J245" s="162" t="s">
        <v>53</v>
      </c>
      <c r="K245" s="174"/>
      <c r="L245" s="174"/>
      <c r="M245" s="174"/>
      <c r="N245" s="174"/>
      <c r="O245" s="174"/>
      <c r="P245" s="171">
        <f t="shared" si="3"/>
        <v>0</v>
      </c>
    </row>
    <row r="246" spans="1:16" s="175" customFormat="1" x14ac:dyDescent="0.3">
      <c r="A246" s="208">
        <v>241</v>
      </c>
      <c r="B246" s="164"/>
      <c r="C246" s="165"/>
      <c r="D246" s="163"/>
      <c r="E246" s="163"/>
      <c r="F246" s="164"/>
      <c r="G246" s="161"/>
      <c r="H246" s="161"/>
      <c r="I246" s="173"/>
      <c r="J246" s="162" t="s">
        <v>53</v>
      </c>
      <c r="K246" s="174"/>
      <c r="L246" s="174"/>
      <c r="M246" s="174"/>
      <c r="N246" s="174"/>
      <c r="O246" s="174"/>
      <c r="P246" s="171">
        <f t="shared" si="3"/>
        <v>0</v>
      </c>
    </row>
    <row r="247" spans="1:16" s="175" customFormat="1" x14ac:dyDescent="0.3">
      <c r="A247" s="208">
        <v>242</v>
      </c>
      <c r="B247" s="164"/>
      <c r="C247" s="165"/>
      <c r="D247" s="163"/>
      <c r="E247" s="163"/>
      <c r="F247" s="164"/>
      <c r="G247" s="161"/>
      <c r="H247" s="161"/>
      <c r="I247" s="173"/>
      <c r="J247" s="162" t="s">
        <v>53</v>
      </c>
      <c r="K247" s="174"/>
      <c r="L247" s="174"/>
      <c r="M247" s="174"/>
      <c r="N247" s="174"/>
      <c r="O247" s="174"/>
      <c r="P247" s="171">
        <f t="shared" si="3"/>
        <v>0</v>
      </c>
    </row>
    <row r="248" spans="1:16" s="175" customFormat="1" x14ac:dyDescent="0.3">
      <c r="A248" s="208">
        <v>243</v>
      </c>
      <c r="B248" s="164"/>
      <c r="C248" s="165"/>
      <c r="D248" s="163"/>
      <c r="E248" s="163"/>
      <c r="F248" s="164"/>
      <c r="G248" s="161"/>
      <c r="H248" s="161"/>
      <c r="I248" s="173"/>
      <c r="J248" s="162" t="s">
        <v>53</v>
      </c>
      <c r="K248" s="174"/>
      <c r="L248" s="174"/>
      <c r="M248" s="174"/>
      <c r="N248" s="174"/>
      <c r="O248" s="174"/>
      <c r="P248" s="171">
        <f t="shared" si="3"/>
        <v>0</v>
      </c>
    </row>
    <row r="249" spans="1:16" s="175" customFormat="1" x14ac:dyDescent="0.3">
      <c r="A249" s="208">
        <v>244</v>
      </c>
      <c r="B249" s="164"/>
      <c r="C249" s="165"/>
      <c r="D249" s="163"/>
      <c r="E249" s="163"/>
      <c r="F249" s="164"/>
      <c r="G249" s="161"/>
      <c r="H249" s="161"/>
      <c r="I249" s="173"/>
      <c r="J249" s="162" t="s">
        <v>53</v>
      </c>
      <c r="K249" s="174"/>
      <c r="L249" s="174"/>
      <c r="M249" s="174"/>
      <c r="N249" s="174"/>
      <c r="O249" s="174"/>
      <c r="P249" s="171">
        <f t="shared" si="3"/>
        <v>0</v>
      </c>
    </row>
    <row r="250" spans="1:16" s="175" customFormat="1" x14ac:dyDescent="0.3">
      <c r="A250" s="208">
        <v>245</v>
      </c>
      <c r="B250" s="164"/>
      <c r="C250" s="165"/>
      <c r="D250" s="163"/>
      <c r="E250" s="163"/>
      <c r="F250" s="164"/>
      <c r="G250" s="161"/>
      <c r="H250" s="161"/>
      <c r="I250" s="173"/>
      <c r="J250" s="162" t="s">
        <v>53</v>
      </c>
      <c r="K250" s="174"/>
      <c r="L250" s="174"/>
      <c r="M250" s="174"/>
      <c r="N250" s="174"/>
      <c r="O250" s="174"/>
      <c r="P250" s="171">
        <f t="shared" si="3"/>
        <v>0</v>
      </c>
    </row>
    <row r="251" spans="1:16" s="175" customFormat="1" x14ac:dyDescent="0.3">
      <c r="A251" s="208">
        <v>246</v>
      </c>
      <c r="B251" s="164"/>
      <c r="C251" s="165"/>
      <c r="D251" s="163"/>
      <c r="E251" s="163"/>
      <c r="F251" s="164"/>
      <c r="G251" s="161"/>
      <c r="H251" s="161"/>
      <c r="I251" s="173"/>
      <c r="J251" s="162" t="s">
        <v>53</v>
      </c>
      <c r="K251" s="174"/>
      <c r="L251" s="174"/>
      <c r="M251" s="174"/>
      <c r="N251" s="174"/>
      <c r="O251" s="174"/>
      <c r="P251" s="171">
        <f t="shared" si="3"/>
        <v>0</v>
      </c>
    </row>
    <row r="252" spans="1:16" s="175" customFormat="1" x14ac:dyDescent="0.3">
      <c r="A252" s="208">
        <v>247</v>
      </c>
      <c r="B252" s="164"/>
      <c r="C252" s="165"/>
      <c r="D252" s="163"/>
      <c r="E252" s="163"/>
      <c r="F252" s="164"/>
      <c r="G252" s="161"/>
      <c r="H252" s="161"/>
      <c r="I252" s="173"/>
      <c r="J252" s="162" t="s">
        <v>53</v>
      </c>
      <c r="K252" s="174"/>
      <c r="L252" s="174"/>
      <c r="M252" s="174"/>
      <c r="N252" s="174"/>
      <c r="O252" s="174"/>
      <c r="P252" s="171">
        <f t="shared" si="3"/>
        <v>0</v>
      </c>
    </row>
    <row r="253" spans="1:16" s="175" customFormat="1" x14ac:dyDescent="0.3">
      <c r="A253" s="208">
        <v>248</v>
      </c>
      <c r="B253" s="164"/>
      <c r="C253" s="165"/>
      <c r="D253" s="163"/>
      <c r="E253" s="163"/>
      <c r="F253" s="164"/>
      <c r="G253" s="161"/>
      <c r="H253" s="161"/>
      <c r="I253" s="173"/>
      <c r="J253" s="162" t="s">
        <v>53</v>
      </c>
      <c r="K253" s="174"/>
      <c r="L253" s="174"/>
      <c r="M253" s="174"/>
      <c r="N253" s="174"/>
      <c r="O253" s="174"/>
      <c r="P253" s="171">
        <f t="shared" si="3"/>
        <v>0</v>
      </c>
    </row>
    <row r="254" spans="1:16" s="175" customFormat="1" x14ac:dyDescent="0.3">
      <c r="A254" s="208">
        <v>249</v>
      </c>
      <c r="B254" s="164"/>
      <c r="C254" s="165"/>
      <c r="D254" s="163"/>
      <c r="E254" s="163"/>
      <c r="F254" s="164"/>
      <c r="G254" s="161"/>
      <c r="H254" s="161"/>
      <c r="I254" s="173"/>
      <c r="J254" s="162" t="s">
        <v>53</v>
      </c>
      <c r="K254" s="174"/>
      <c r="L254" s="174"/>
      <c r="M254" s="174"/>
      <c r="N254" s="174"/>
      <c r="O254" s="174"/>
      <c r="P254" s="171">
        <f t="shared" si="3"/>
        <v>0</v>
      </c>
    </row>
    <row r="255" spans="1:16" s="175" customFormat="1" x14ac:dyDescent="0.3">
      <c r="A255" s="208">
        <v>250</v>
      </c>
      <c r="B255" s="164"/>
      <c r="C255" s="165"/>
      <c r="D255" s="163"/>
      <c r="E255" s="163"/>
      <c r="F255" s="164"/>
      <c r="G255" s="161"/>
      <c r="H255" s="161"/>
      <c r="I255" s="173"/>
      <c r="J255" s="162" t="s">
        <v>53</v>
      </c>
      <c r="K255" s="174"/>
      <c r="L255" s="174"/>
      <c r="M255" s="174"/>
      <c r="N255" s="174"/>
      <c r="O255" s="174"/>
      <c r="P255" s="171">
        <f t="shared" si="3"/>
        <v>0</v>
      </c>
    </row>
    <row r="256" spans="1:16" s="175" customFormat="1" x14ac:dyDescent="0.3">
      <c r="A256" s="208">
        <v>251</v>
      </c>
      <c r="B256" s="164"/>
      <c r="C256" s="165"/>
      <c r="D256" s="163"/>
      <c r="E256" s="163"/>
      <c r="F256" s="164"/>
      <c r="G256" s="161"/>
      <c r="H256" s="161"/>
      <c r="I256" s="173"/>
      <c r="J256" s="162" t="s">
        <v>53</v>
      </c>
      <c r="K256" s="174"/>
      <c r="L256" s="174"/>
      <c r="M256" s="174"/>
      <c r="N256" s="174"/>
      <c r="O256" s="174"/>
      <c r="P256" s="171">
        <f t="shared" si="3"/>
        <v>0</v>
      </c>
    </row>
    <row r="257" spans="1:16" s="175" customFormat="1" x14ac:dyDescent="0.3">
      <c r="A257" s="208">
        <v>252</v>
      </c>
      <c r="B257" s="164"/>
      <c r="C257" s="165"/>
      <c r="D257" s="163"/>
      <c r="E257" s="163"/>
      <c r="F257" s="164"/>
      <c r="G257" s="161"/>
      <c r="H257" s="161"/>
      <c r="I257" s="173"/>
      <c r="J257" s="162" t="s">
        <v>53</v>
      </c>
      <c r="K257" s="174"/>
      <c r="L257" s="174"/>
      <c r="M257" s="174"/>
      <c r="N257" s="174"/>
      <c r="O257" s="174"/>
      <c r="P257" s="171">
        <f t="shared" si="3"/>
        <v>0</v>
      </c>
    </row>
    <row r="258" spans="1:16" s="175" customFormat="1" x14ac:dyDescent="0.3">
      <c r="A258" s="208">
        <v>253</v>
      </c>
      <c r="B258" s="164"/>
      <c r="C258" s="165"/>
      <c r="D258" s="163"/>
      <c r="E258" s="163"/>
      <c r="F258" s="164"/>
      <c r="G258" s="161"/>
      <c r="H258" s="161"/>
      <c r="I258" s="173"/>
      <c r="J258" s="162" t="s">
        <v>53</v>
      </c>
      <c r="K258" s="174"/>
      <c r="L258" s="174"/>
      <c r="M258" s="174"/>
      <c r="N258" s="174"/>
      <c r="O258" s="174"/>
      <c r="P258" s="171">
        <f t="shared" si="3"/>
        <v>0</v>
      </c>
    </row>
    <row r="259" spans="1:16" s="175" customFormat="1" x14ac:dyDescent="0.3">
      <c r="A259" s="208">
        <v>254</v>
      </c>
      <c r="B259" s="164"/>
      <c r="C259" s="165"/>
      <c r="D259" s="163"/>
      <c r="E259" s="163"/>
      <c r="F259" s="164"/>
      <c r="G259" s="161"/>
      <c r="H259" s="161"/>
      <c r="I259" s="173"/>
      <c r="J259" s="162" t="s">
        <v>53</v>
      </c>
      <c r="K259" s="174"/>
      <c r="L259" s="174"/>
      <c r="M259" s="174"/>
      <c r="N259" s="174"/>
      <c r="O259" s="174"/>
      <c r="P259" s="171">
        <f t="shared" si="3"/>
        <v>0</v>
      </c>
    </row>
    <row r="260" spans="1:16" s="175" customFormat="1" x14ac:dyDescent="0.3">
      <c r="A260" s="208">
        <v>255</v>
      </c>
      <c r="B260" s="164"/>
      <c r="C260" s="165"/>
      <c r="D260" s="163"/>
      <c r="E260" s="163"/>
      <c r="F260" s="164"/>
      <c r="G260" s="161"/>
      <c r="H260" s="161"/>
      <c r="I260" s="173"/>
      <c r="J260" s="162" t="s">
        <v>53</v>
      </c>
      <c r="K260" s="174"/>
      <c r="L260" s="174"/>
      <c r="M260" s="174"/>
      <c r="N260" s="174"/>
      <c r="O260" s="174"/>
      <c r="P260" s="171">
        <f t="shared" si="3"/>
        <v>0</v>
      </c>
    </row>
    <row r="261" spans="1:16" s="175" customFormat="1" x14ac:dyDescent="0.3">
      <c r="A261" s="208">
        <v>256</v>
      </c>
      <c r="B261" s="164"/>
      <c r="C261" s="165"/>
      <c r="D261" s="163"/>
      <c r="E261" s="163"/>
      <c r="F261" s="164"/>
      <c r="G261" s="161"/>
      <c r="H261" s="161"/>
      <c r="I261" s="173"/>
      <c r="J261" s="162" t="s">
        <v>53</v>
      </c>
      <c r="K261" s="174"/>
      <c r="L261" s="174"/>
      <c r="M261" s="174"/>
      <c r="N261" s="174"/>
      <c r="O261" s="174"/>
      <c r="P261" s="171">
        <f t="shared" si="3"/>
        <v>0</v>
      </c>
    </row>
    <row r="262" spans="1:16" s="175" customFormat="1" x14ac:dyDescent="0.3">
      <c r="A262" s="208">
        <v>257</v>
      </c>
      <c r="B262" s="164"/>
      <c r="C262" s="165"/>
      <c r="D262" s="163"/>
      <c r="E262" s="163"/>
      <c r="F262" s="164"/>
      <c r="G262" s="161"/>
      <c r="H262" s="161"/>
      <c r="I262" s="173"/>
      <c r="J262" s="162" t="s">
        <v>53</v>
      </c>
      <c r="K262" s="174"/>
      <c r="L262" s="174"/>
      <c r="M262" s="174"/>
      <c r="N262" s="174"/>
      <c r="O262" s="174"/>
      <c r="P262" s="171">
        <f t="shared" si="3"/>
        <v>0</v>
      </c>
    </row>
    <row r="263" spans="1:16" s="175" customFormat="1" x14ac:dyDescent="0.3">
      <c r="A263" s="208">
        <v>258</v>
      </c>
      <c r="B263" s="164"/>
      <c r="C263" s="165"/>
      <c r="D263" s="163"/>
      <c r="E263" s="163"/>
      <c r="F263" s="164"/>
      <c r="G263" s="161"/>
      <c r="H263" s="161"/>
      <c r="I263" s="173"/>
      <c r="J263" s="162" t="s">
        <v>53</v>
      </c>
      <c r="K263" s="174"/>
      <c r="L263" s="174"/>
      <c r="M263" s="174"/>
      <c r="N263" s="174"/>
      <c r="O263" s="174"/>
      <c r="P263" s="171">
        <f t="shared" ref="P263:P326" si="4">SUM(K263:O263)</f>
        <v>0</v>
      </c>
    </row>
    <row r="264" spans="1:16" s="175" customFormat="1" x14ac:dyDescent="0.3">
      <c r="A264" s="208">
        <v>259</v>
      </c>
      <c r="B264" s="164"/>
      <c r="C264" s="165"/>
      <c r="D264" s="163"/>
      <c r="E264" s="163"/>
      <c r="F264" s="164"/>
      <c r="G264" s="161"/>
      <c r="H264" s="161"/>
      <c r="I264" s="173"/>
      <c r="J264" s="162" t="s">
        <v>53</v>
      </c>
      <c r="K264" s="174"/>
      <c r="L264" s="174"/>
      <c r="M264" s="174"/>
      <c r="N264" s="174"/>
      <c r="O264" s="174"/>
      <c r="P264" s="171">
        <f t="shared" si="4"/>
        <v>0</v>
      </c>
    </row>
    <row r="265" spans="1:16" s="175" customFormat="1" x14ac:dyDescent="0.3">
      <c r="A265" s="208">
        <v>260</v>
      </c>
      <c r="B265" s="164"/>
      <c r="C265" s="165"/>
      <c r="D265" s="163"/>
      <c r="E265" s="163"/>
      <c r="F265" s="164"/>
      <c r="G265" s="161"/>
      <c r="H265" s="161"/>
      <c r="I265" s="173"/>
      <c r="J265" s="162" t="s">
        <v>53</v>
      </c>
      <c r="K265" s="174"/>
      <c r="L265" s="174"/>
      <c r="M265" s="174"/>
      <c r="N265" s="174"/>
      <c r="O265" s="174"/>
      <c r="P265" s="171">
        <f t="shared" si="4"/>
        <v>0</v>
      </c>
    </row>
    <row r="266" spans="1:16" s="175" customFormat="1" x14ac:dyDescent="0.3">
      <c r="A266" s="208">
        <v>261</v>
      </c>
      <c r="B266" s="164"/>
      <c r="C266" s="165"/>
      <c r="D266" s="163"/>
      <c r="E266" s="163"/>
      <c r="F266" s="164"/>
      <c r="G266" s="161"/>
      <c r="H266" s="161"/>
      <c r="I266" s="173"/>
      <c r="J266" s="162" t="s">
        <v>53</v>
      </c>
      <c r="K266" s="174"/>
      <c r="L266" s="174"/>
      <c r="M266" s="174"/>
      <c r="N266" s="174"/>
      <c r="O266" s="174"/>
      <c r="P266" s="171">
        <f t="shared" si="4"/>
        <v>0</v>
      </c>
    </row>
    <row r="267" spans="1:16" s="175" customFormat="1" x14ac:dyDescent="0.3">
      <c r="A267" s="208">
        <v>262</v>
      </c>
      <c r="B267" s="164"/>
      <c r="C267" s="165"/>
      <c r="D267" s="163"/>
      <c r="E267" s="163"/>
      <c r="F267" s="164"/>
      <c r="G267" s="161"/>
      <c r="H267" s="161"/>
      <c r="I267" s="173"/>
      <c r="J267" s="162" t="s">
        <v>53</v>
      </c>
      <c r="K267" s="174"/>
      <c r="L267" s="174"/>
      <c r="M267" s="174"/>
      <c r="N267" s="174"/>
      <c r="O267" s="174"/>
      <c r="P267" s="171">
        <f t="shared" si="4"/>
        <v>0</v>
      </c>
    </row>
    <row r="268" spans="1:16" s="175" customFormat="1" x14ac:dyDescent="0.3">
      <c r="A268" s="208">
        <v>263</v>
      </c>
      <c r="B268" s="164"/>
      <c r="C268" s="165"/>
      <c r="D268" s="163"/>
      <c r="E268" s="163"/>
      <c r="F268" s="164"/>
      <c r="G268" s="161"/>
      <c r="H268" s="161"/>
      <c r="I268" s="173"/>
      <c r="J268" s="162" t="s">
        <v>53</v>
      </c>
      <c r="K268" s="174"/>
      <c r="L268" s="174"/>
      <c r="M268" s="174"/>
      <c r="N268" s="174"/>
      <c r="O268" s="174"/>
      <c r="P268" s="171">
        <f t="shared" si="4"/>
        <v>0</v>
      </c>
    </row>
    <row r="269" spans="1:16" s="175" customFormat="1" x14ac:dyDescent="0.3">
      <c r="A269" s="208">
        <v>264</v>
      </c>
      <c r="B269" s="164"/>
      <c r="C269" s="165"/>
      <c r="D269" s="163"/>
      <c r="E269" s="163"/>
      <c r="F269" s="164"/>
      <c r="G269" s="161"/>
      <c r="H269" s="161"/>
      <c r="I269" s="173"/>
      <c r="J269" s="162" t="s">
        <v>53</v>
      </c>
      <c r="K269" s="174"/>
      <c r="L269" s="174"/>
      <c r="M269" s="174"/>
      <c r="N269" s="174"/>
      <c r="O269" s="174"/>
      <c r="P269" s="171">
        <f t="shared" si="4"/>
        <v>0</v>
      </c>
    </row>
    <row r="270" spans="1:16" s="175" customFormat="1" x14ac:dyDescent="0.3">
      <c r="A270" s="208">
        <v>265</v>
      </c>
      <c r="B270" s="164"/>
      <c r="C270" s="165"/>
      <c r="D270" s="163"/>
      <c r="E270" s="163"/>
      <c r="F270" s="164"/>
      <c r="G270" s="161"/>
      <c r="H270" s="161"/>
      <c r="I270" s="173"/>
      <c r="J270" s="162" t="s">
        <v>53</v>
      </c>
      <c r="K270" s="174"/>
      <c r="L270" s="174"/>
      <c r="M270" s="174"/>
      <c r="N270" s="174"/>
      <c r="O270" s="174"/>
      <c r="P270" s="171">
        <f t="shared" si="4"/>
        <v>0</v>
      </c>
    </row>
    <row r="271" spans="1:16" s="175" customFormat="1" x14ac:dyDescent="0.3">
      <c r="A271" s="208">
        <v>266</v>
      </c>
      <c r="B271" s="164"/>
      <c r="C271" s="165"/>
      <c r="D271" s="163"/>
      <c r="E271" s="163"/>
      <c r="F271" s="164"/>
      <c r="G271" s="161"/>
      <c r="H271" s="161"/>
      <c r="I271" s="173"/>
      <c r="J271" s="162" t="s">
        <v>53</v>
      </c>
      <c r="K271" s="174"/>
      <c r="L271" s="174"/>
      <c r="M271" s="174"/>
      <c r="N271" s="174"/>
      <c r="O271" s="174"/>
      <c r="P271" s="171">
        <f t="shared" si="4"/>
        <v>0</v>
      </c>
    </row>
    <row r="272" spans="1:16" s="175" customFormat="1" x14ac:dyDescent="0.3">
      <c r="A272" s="208">
        <v>267</v>
      </c>
      <c r="B272" s="164"/>
      <c r="C272" s="165"/>
      <c r="D272" s="163"/>
      <c r="E272" s="163"/>
      <c r="F272" s="164"/>
      <c r="G272" s="161"/>
      <c r="H272" s="161"/>
      <c r="I272" s="173"/>
      <c r="J272" s="162" t="s">
        <v>53</v>
      </c>
      <c r="K272" s="174"/>
      <c r="L272" s="174"/>
      <c r="M272" s="174"/>
      <c r="N272" s="174"/>
      <c r="O272" s="174"/>
      <c r="P272" s="171">
        <f t="shared" si="4"/>
        <v>0</v>
      </c>
    </row>
    <row r="273" spans="1:16" s="175" customFormat="1" x14ac:dyDescent="0.3">
      <c r="A273" s="208">
        <v>268</v>
      </c>
      <c r="B273" s="164"/>
      <c r="C273" s="165"/>
      <c r="D273" s="163"/>
      <c r="E273" s="163"/>
      <c r="F273" s="164"/>
      <c r="G273" s="161"/>
      <c r="H273" s="161"/>
      <c r="I273" s="173"/>
      <c r="J273" s="162" t="s">
        <v>53</v>
      </c>
      <c r="K273" s="174"/>
      <c r="L273" s="174"/>
      <c r="M273" s="174"/>
      <c r="N273" s="174"/>
      <c r="O273" s="174"/>
      <c r="P273" s="171">
        <f t="shared" si="4"/>
        <v>0</v>
      </c>
    </row>
    <row r="274" spans="1:16" s="175" customFormat="1" x14ac:dyDescent="0.3">
      <c r="A274" s="208">
        <v>269</v>
      </c>
      <c r="B274" s="164"/>
      <c r="C274" s="165"/>
      <c r="D274" s="163"/>
      <c r="E274" s="163"/>
      <c r="F274" s="164"/>
      <c r="G274" s="161"/>
      <c r="H274" s="161"/>
      <c r="I274" s="173"/>
      <c r="J274" s="162" t="s">
        <v>53</v>
      </c>
      <c r="K274" s="174"/>
      <c r="L274" s="174"/>
      <c r="M274" s="174"/>
      <c r="N274" s="174"/>
      <c r="O274" s="174"/>
      <c r="P274" s="171">
        <f t="shared" si="4"/>
        <v>0</v>
      </c>
    </row>
    <row r="275" spans="1:16" s="175" customFormat="1" x14ac:dyDescent="0.3">
      <c r="A275" s="208">
        <v>270</v>
      </c>
      <c r="B275" s="164"/>
      <c r="C275" s="165"/>
      <c r="D275" s="163"/>
      <c r="E275" s="163"/>
      <c r="F275" s="164"/>
      <c r="G275" s="161"/>
      <c r="H275" s="161"/>
      <c r="I275" s="173"/>
      <c r="J275" s="162" t="s">
        <v>53</v>
      </c>
      <c r="K275" s="174"/>
      <c r="L275" s="174"/>
      <c r="M275" s="174"/>
      <c r="N275" s="174"/>
      <c r="O275" s="174"/>
      <c r="P275" s="171">
        <f t="shared" si="4"/>
        <v>0</v>
      </c>
    </row>
    <row r="276" spans="1:16" s="175" customFormat="1" x14ac:dyDescent="0.3">
      <c r="A276" s="208">
        <v>271</v>
      </c>
      <c r="B276" s="164"/>
      <c r="C276" s="165"/>
      <c r="D276" s="163"/>
      <c r="E276" s="163"/>
      <c r="F276" s="164"/>
      <c r="G276" s="161"/>
      <c r="H276" s="161"/>
      <c r="I276" s="173"/>
      <c r="J276" s="162" t="s">
        <v>53</v>
      </c>
      <c r="K276" s="174"/>
      <c r="L276" s="174"/>
      <c r="M276" s="174"/>
      <c r="N276" s="174"/>
      <c r="O276" s="174"/>
      <c r="P276" s="171">
        <f t="shared" si="4"/>
        <v>0</v>
      </c>
    </row>
    <row r="277" spans="1:16" s="175" customFormat="1" x14ac:dyDescent="0.3">
      <c r="A277" s="208">
        <v>272</v>
      </c>
      <c r="B277" s="164"/>
      <c r="C277" s="165"/>
      <c r="D277" s="163"/>
      <c r="E277" s="163"/>
      <c r="F277" s="164"/>
      <c r="G277" s="161"/>
      <c r="H277" s="161"/>
      <c r="I277" s="173"/>
      <c r="J277" s="162" t="s">
        <v>53</v>
      </c>
      <c r="K277" s="174"/>
      <c r="L277" s="174"/>
      <c r="M277" s="174"/>
      <c r="N277" s="174"/>
      <c r="O277" s="174"/>
      <c r="P277" s="171">
        <f t="shared" si="4"/>
        <v>0</v>
      </c>
    </row>
    <row r="278" spans="1:16" s="175" customFormat="1" x14ac:dyDescent="0.3">
      <c r="A278" s="208">
        <v>273</v>
      </c>
      <c r="B278" s="164"/>
      <c r="C278" s="165"/>
      <c r="D278" s="163"/>
      <c r="E278" s="163"/>
      <c r="F278" s="164"/>
      <c r="G278" s="161"/>
      <c r="H278" s="161"/>
      <c r="I278" s="173"/>
      <c r="J278" s="162" t="s">
        <v>53</v>
      </c>
      <c r="K278" s="174"/>
      <c r="L278" s="174"/>
      <c r="M278" s="174"/>
      <c r="N278" s="174"/>
      <c r="O278" s="174"/>
      <c r="P278" s="171">
        <f t="shared" si="4"/>
        <v>0</v>
      </c>
    </row>
    <row r="279" spans="1:16" s="175" customFormat="1" x14ac:dyDescent="0.3">
      <c r="A279" s="208">
        <v>274</v>
      </c>
      <c r="B279" s="164"/>
      <c r="C279" s="165"/>
      <c r="D279" s="163"/>
      <c r="E279" s="163"/>
      <c r="F279" s="164"/>
      <c r="G279" s="161"/>
      <c r="H279" s="161"/>
      <c r="I279" s="173"/>
      <c r="J279" s="162" t="s">
        <v>53</v>
      </c>
      <c r="K279" s="174"/>
      <c r="L279" s="174"/>
      <c r="M279" s="174"/>
      <c r="N279" s="174"/>
      <c r="O279" s="174"/>
      <c r="P279" s="171">
        <f t="shared" si="4"/>
        <v>0</v>
      </c>
    </row>
    <row r="280" spans="1:16" s="175" customFormat="1" x14ac:dyDescent="0.3">
      <c r="A280" s="208">
        <v>275</v>
      </c>
      <c r="B280" s="164"/>
      <c r="C280" s="165"/>
      <c r="D280" s="163"/>
      <c r="E280" s="163"/>
      <c r="F280" s="164"/>
      <c r="G280" s="161"/>
      <c r="H280" s="161"/>
      <c r="I280" s="173"/>
      <c r="J280" s="162" t="s">
        <v>53</v>
      </c>
      <c r="K280" s="174"/>
      <c r="L280" s="174"/>
      <c r="M280" s="174"/>
      <c r="N280" s="174"/>
      <c r="O280" s="174"/>
      <c r="P280" s="171">
        <f t="shared" si="4"/>
        <v>0</v>
      </c>
    </row>
    <row r="281" spans="1:16" s="175" customFormat="1" x14ac:dyDescent="0.3">
      <c r="A281" s="208">
        <v>276</v>
      </c>
      <c r="B281" s="164"/>
      <c r="C281" s="165"/>
      <c r="D281" s="163"/>
      <c r="E281" s="163"/>
      <c r="F281" s="164"/>
      <c r="G281" s="161"/>
      <c r="H281" s="161"/>
      <c r="I281" s="173"/>
      <c r="J281" s="162" t="s">
        <v>53</v>
      </c>
      <c r="K281" s="174"/>
      <c r="L281" s="174"/>
      <c r="M281" s="174"/>
      <c r="N281" s="174"/>
      <c r="O281" s="174"/>
      <c r="P281" s="171">
        <f t="shared" si="4"/>
        <v>0</v>
      </c>
    </row>
    <row r="282" spans="1:16" s="175" customFormat="1" x14ac:dyDescent="0.3">
      <c r="A282" s="208">
        <v>277</v>
      </c>
      <c r="B282" s="164"/>
      <c r="C282" s="165"/>
      <c r="D282" s="163"/>
      <c r="E282" s="163"/>
      <c r="F282" s="164"/>
      <c r="G282" s="161"/>
      <c r="H282" s="161"/>
      <c r="I282" s="173"/>
      <c r="J282" s="162" t="s">
        <v>53</v>
      </c>
      <c r="K282" s="174"/>
      <c r="L282" s="174"/>
      <c r="M282" s="174"/>
      <c r="N282" s="174"/>
      <c r="O282" s="174"/>
      <c r="P282" s="171">
        <f t="shared" si="4"/>
        <v>0</v>
      </c>
    </row>
    <row r="283" spans="1:16" s="175" customFormat="1" x14ac:dyDescent="0.3">
      <c r="A283" s="208">
        <v>278</v>
      </c>
      <c r="B283" s="164"/>
      <c r="C283" s="165"/>
      <c r="D283" s="163"/>
      <c r="E283" s="163"/>
      <c r="F283" s="164"/>
      <c r="G283" s="161"/>
      <c r="H283" s="161"/>
      <c r="I283" s="173"/>
      <c r="J283" s="162" t="s">
        <v>53</v>
      </c>
      <c r="K283" s="174"/>
      <c r="L283" s="174"/>
      <c r="M283" s="174"/>
      <c r="N283" s="174"/>
      <c r="O283" s="174"/>
      <c r="P283" s="171">
        <f t="shared" si="4"/>
        <v>0</v>
      </c>
    </row>
    <row r="284" spans="1:16" s="175" customFormat="1" x14ac:dyDescent="0.3">
      <c r="A284" s="208">
        <v>279</v>
      </c>
      <c r="B284" s="164"/>
      <c r="C284" s="165"/>
      <c r="D284" s="163"/>
      <c r="E284" s="163"/>
      <c r="F284" s="164"/>
      <c r="G284" s="161"/>
      <c r="H284" s="161"/>
      <c r="I284" s="173"/>
      <c r="J284" s="162" t="s">
        <v>53</v>
      </c>
      <c r="K284" s="174"/>
      <c r="L284" s="174"/>
      <c r="M284" s="174"/>
      <c r="N284" s="174"/>
      <c r="O284" s="174"/>
      <c r="P284" s="171">
        <f t="shared" si="4"/>
        <v>0</v>
      </c>
    </row>
    <row r="285" spans="1:16" s="175" customFormat="1" x14ac:dyDescent="0.3">
      <c r="A285" s="208">
        <v>280</v>
      </c>
      <c r="B285" s="164"/>
      <c r="C285" s="165"/>
      <c r="D285" s="163"/>
      <c r="E285" s="163"/>
      <c r="F285" s="164"/>
      <c r="G285" s="161"/>
      <c r="H285" s="161"/>
      <c r="I285" s="173"/>
      <c r="J285" s="162" t="s">
        <v>53</v>
      </c>
      <c r="K285" s="174"/>
      <c r="L285" s="174"/>
      <c r="M285" s="174"/>
      <c r="N285" s="174"/>
      <c r="O285" s="174"/>
      <c r="P285" s="171">
        <f t="shared" si="4"/>
        <v>0</v>
      </c>
    </row>
    <row r="286" spans="1:16" s="175" customFormat="1" x14ac:dyDescent="0.3">
      <c r="A286" s="208">
        <v>281</v>
      </c>
      <c r="B286" s="164"/>
      <c r="C286" s="165"/>
      <c r="D286" s="163"/>
      <c r="E286" s="163"/>
      <c r="F286" s="164"/>
      <c r="G286" s="161"/>
      <c r="H286" s="161"/>
      <c r="I286" s="173"/>
      <c r="J286" s="162" t="s">
        <v>53</v>
      </c>
      <c r="K286" s="174"/>
      <c r="L286" s="174"/>
      <c r="M286" s="174"/>
      <c r="N286" s="174"/>
      <c r="O286" s="174"/>
      <c r="P286" s="171">
        <f t="shared" si="4"/>
        <v>0</v>
      </c>
    </row>
    <row r="287" spans="1:16" s="175" customFormat="1" x14ac:dyDescent="0.3">
      <c r="A287" s="208">
        <v>282</v>
      </c>
      <c r="B287" s="164"/>
      <c r="C287" s="165"/>
      <c r="D287" s="163"/>
      <c r="E287" s="163"/>
      <c r="F287" s="164"/>
      <c r="G287" s="161"/>
      <c r="H287" s="161"/>
      <c r="I287" s="173"/>
      <c r="J287" s="162" t="s">
        <v>53</v>
      </c>
      <c r="K287" s="174"/>
      <c r="L287" s="174"/>
      <c r="M287" s="174"/>
      <c r="N287" s="174"/>
      <c r="O287" s="174"/>
      <c r="P287" s="171">
        <f t="shared" si="4"/>
        <v>0</v>
      </c>
    </row>
    <row r="288" spans="1:16" s="175" customFormat="1" x14ac:dyDescent="0.3">
      <c r="A288" s="208">
        <v>283</v>
      </c>
      <c r="B288" s="164"/>
      <c r="C288" s="165"/>
      <c r="D288" s="163"/>
      <c r="E288" s="163"/>
      <c r="F288" s="164"/>
      <c r="G288" s="161"/>
      <c r="H288" s="161"/>
      <c r="I288" s="173"/>
      <c r="J288" s="162" t="s">
        <v>53</v>
      </c>
      <c r="K288" s="174"/>
      <c r="L288" s="174"/>
      <c r="M288" s="174"/>
      <c r="N288" s="174"/>
      <c r="O288" s="174"/>
      <c r="P288" s="171">
        <f t="shared" si="4"/>
        <v>0</v>
      </c>
    </row>
    <row r="289" spans="1:16" s="175" customFormat="1" x14ac:dyDescent="0.3">
      <c r="A289" s="208">
        <v>284</v>
      </c>
      <c r="B289" s="164"/>
      <c r="C289" s="165"/>
      <c r="D289" s="163"/>
      <c r="E289" s="163"/>
      <c r="F289" s="164"/>
      <c r="G289" s="161"/>
      <c r="H289" s="161"/>
      <c r="I289" s="173"/>
      <c r="J289" s="162" t="s">
        <v>53</v>
      </c>
      <c r="K289" s="174"/>
      <c r="L289" s="174"/>
      <c r="M289" s="174"/>
      <c r="N289" s="174"/>
      <c r="O289" s="174"/>
      <c r="P289" s="171">
        <f t="shared" si="4"/>
        <v>0</v>
      </c>
    </row>
    <row r="290" spans="1:16" s="175" customFormat="1" x14ac:dyDescent="0.3">
      <c r="A290" s="208">
        <v>285</v>
      </c>
      <c r="B290" s="164"/>
      <c r="C290" s="165"/>
      <c r="D290" s="163"/>
      <c r="E290" s="163"/>
      <c r="F290" s="164"/>
      <c r="G290" s="161"/>
      <c r="H290" s="161"/>
      <c r="I290" s="173"/>
      <c r="J290" s="162" t="s">
        <v>53</v>
      </c>
      <c r="K290" s="174"/>
      <c r="L290" s="174"/>
      <c r="M290" s="174"/>
      <c r="N290" s="174"/>
      <c r="O290" s="174"/>
      <c r="P290" s="171">
        <f t="shared" si="4"/>
        <v>0</v>
      </c>
    </row>
    <row r="291" spans="1:16" s="175" customFormat="1" x14ac:dyDescent="0.3">
      <c r="A291" s="208">
        <v>286</v>
      </c>
      <c r="B291" s="164"/>
      <c r="C291" s="165"/>
      <c r="D291" s="163"/>
      <c r="E291" s="163"/>
      <c r="F291" s="164"/>
      <c r="G291" s="161"/>
      <c r="H291" s="161"/>
      <c r="I291" s="173"/>
      <c r="J291" s="162" t="s">
        <v>53</v>
      </c>
      <c r="K291" s="174"/>
      <c r="L291" s="174"/>
      <c r="M291" s="174"/>
      <c r="N291" s="174"/>
      <c r="O291" s="174"/>
      <c r="P291" s="171">
        <f t="shared" si="4"/>
        <v>0</v>
      </c>
    </row>
    <row r="292" spans="1:16" s="175" customFormat="1" x14ac:dyDescent="0.3">
      <c r="A292" s="208">
        <v>287</v>
      </c>
      <c r="B292" s="164"/>
      <c r="C292" s="165"/>
      <c r="D292" s="163"/>
      <c r="E292" s="163"/>
      <c r="F292" s="164"/>
      <c r="G292" s="161"/>
      <c r="H292" s="161"/>
      <c r="I292" s="173"/>
      <c r="J292" s="162" t="s">
        <v>53</v>
      </c>
      <c r="K292" s="174"/>
      <c r="L292" s="174"/>
      <c r="M292" s="174"/>
      <c r="N292" s="174"/>
      <c r="O292" s="174"/>
      <c r="P292" s="171">
        <f t="shared" si="4"/>
        <v>0</v>
      </c>
    </row>
    <row r="293" spans="1:16" s="175" customFormat="1" x14ac:dyDescent="0.3">
      <c r="A293" s="208">
        <v>288</v>
      </c>
      <c r="B293" s="164"/>
      <c r="C293" s="165"/>
      <c r="D293" s="163"/>
      <c r="E293" s="163"/>
      <c r="F293" s="164"/>
      <c r="G293" s="161"/>
      <c r="H293" s="161"/>
      <c r="I293" s="173"/>
      <c r="J293" s="162" t="s">
        <v>53</v>
      </c>
      <c r="K293" s="174"/>
      <c r="L293" s="174"/>
      <c r="M293" s="174"/>
      <c r="N293" s="174"/>
      <c r="O293" s="174"/>
      <c r="P293" s="171">
        <f t="shared" si="4"/>
        <v>0</v>
      </c>
    </row>
    <row r="294" spans="1:16" s="175" customFormat="1" x14ac:dyDescent="0.3">
      <c r="A294" s="208">
        <v>289</v>
      </c>
      <c r="B294" s="164"/>
      <c r="C294" s="165"/>
      <c r="D294" s="163"/>
      <c r="E294" s="163"/>
      <c r="F294" s="164"/>
      <c r="G294" s="161"/>
      <c r="H294" s="161"/>
      <c r="I294" s="173"/>
      <c r="J294" s="162" t="s">
        <v>53</v>
      </c>
      <c r="K294" s="174"/>
      <c r="L294" s="174"/>
      <c r="M294" s="174"/>
      <c r="N294" s="174"/>
      <c r="O294" s="174"/>
      <c r="P294" s="171">
        <f t="shared" si="4"/>
        <v>0</v>
      </c>
    </row>
    <row r="295" spans="1:16" s="175" customFormat="1" x14ac:dyDescent="0.3">
      <c r="A295" s="208">
        <v>290</v>
      </c>
      <c r="B295" s="164"/>
      <c r="C295" s="165"/>
      <c r="D295" s="163"/>
      <c r="E295" s="163"/>
      <c r="F295" s="164"/>
      <c r="G295" s="161"/>
      <c r="H295" s="161"/>
      <c r="I295" s="173"/>
      <c r="J295" s="162" t="s">
        <v>53</v>
      </c>
      <c r="K295" s="174"/>
      <c r="L295" s="174"/>
      <c r="M295" s="174"/>
      <c r="N295" s="174"/>
      <c r="O295" s="174"/>
      <c r="P295" s="171">
        <f t="shared" si="4"/>
        <v>0</v>
      </c>
    </row>
    <row r="296" spans="1:16" s="175" customFormat="1" x14ac:dyDescent="0.3">
      <c r="A296" s="208">
        <v>291</v>
      </c>
      <c r="B296" s="164"/>
      <c r="C296" s="165"/>
      <c r="D296" s="163"/>
      <c r="E296" s="163"/>
      <c r="F296" s="164"/>
      <c r="G296" s="161"/>
      <c r="H296" s="161"/>
      <c r="I296" s="173"/>
      <c r="J296" s="162" t="s">
        <v>53</v>
      </c>
      <c r="K296" s="174"/>
      <c r="L296" s="174"/>
      <c r="M296" s="174"/>
      <c r="N296" s="174"/>
      <c r="O296" s="174"/>
      <c r="P296" s="171">
        <f t="shared" si="4"/>
        <v>0</v>
      </c>
    </row>
    <row r="297" spans="1:16" s="175" customFormat="1" x14ac:dyDescent="0.3">
      <c r="A297" s="208">
        <v>292</v>
      </c>
      <c r="B297" s="164"/>
      <c r="C297" s="165"/>
      <c r="D297" s="163"/>
      <c r="E297" s="163"/>
      <c r="F297" s="164"/>
      <c r="G297" s="161"/>
      <c r="H297" s="161"/>
      <c r="I297" s="173"/>
      <c r="J297" s="162" t="s">
        <v>53</v>
      </c>
      <c r="K297" s="174"/>
      <c r="L297" s="174"/>
      <c r="M297" s="174"/>
      <c r="N297" s="174"/>
      <c r="O297" s="174"/>
      <c r="P297" s="171">
        <f t="shared" si="4"/>
        <v>0</v>
      </c>
    </row>
    <row r="298" spans="1:16" s="175" customFormat="1" x14ac:dyDescent="0.3">
      <c r="A298" s="208">
        <v>293</v>
      </c>
      <c r="B298" s="164"/>
      <c r="C298" s="165"/>
      <c r="D298" s="163"/>
      <c r="E298" s="163"/>
      <c r="F298" s="164"/>
      <c r="G298" s="161"/>
      <c r="H298" s="161"/>
      <c r="I298" s="173"/>
      <c r="J298" s="162" t="s">
        <v>53</v>
      </c>
      <c r="K298" s="174"/>
      <c r="L298" s="174"/>
      <c r="M298" s="174"/>
      <c r="N298" s="174"/>
      <c r="O298" s="174"/>
      <c r="P298" s="171">
        <f t="shared" si="4"/>
        <v>0</v>
      </c>
    </row>
    <row r="299" spans="1:16" s="175" customFormat="1" x14ac:dyDescent="0.3">
      <c r="A299" s="208">
        <v>294</v>
      </c>
      <c r="B299" s="164"/>
      <c r="C299" s="165"/>
      <c r="D299" s="163"/>
      <c r="E299" s="163"/>
      <c r="F299" s="164"/>
      <c r="G299" s="161"/>
      <c r="H299" s="161"/>
      <c r="I299" s="173"/>
      <c r="J299" s="162" t="s">
        <v>53</v>
      </c>
      <c r="K299" s="174"/>
      <c r="L299" s="174"/>
      <c r="M299" s="174"/>
      <c r="N299" s="174"/>
      <c r="O299" s="174"/>
      <c r="P299" s="171">
        <f t="shared" si="4"/>
        <v>0</v>
      </c>
    </row>
    <row r="300" spans="1:16" s="175" customFormat="1" x14ac:dyDescent="0.3">
      <c r="A300" s="208">
        <v>295</v>
      </c>
      <c r="B300" s="164"/>
      <c r="C300" s="165"/>
      <c r="D300" s="163"/>
      <c r="E300" s="163"/>
      <c r="F300" s="164"/>
      <c r="G300" s="161"/>
      <c r="H300" s="161"/>
      <c r="I300" s="173"/>
      <c r="J300" s="162" t="s">
        <v>53</v>
      </c>
      <c r="K300" s="174"/>
      <c r="L300" s="174"/>
      <c r="M300" s="174"/>
      <c r="N300" s="174"/>
      <c r="O300" s="174"/>
      <c r="P300" s="171">
        <f t="shared" si="4"/>
        <v>0</v>
      </c>
    </row>
    <row r="301" spans="1:16" s="175" customFormat="1" x14ac:dyDescent="0.3">
      <c r="A301" s="208">
        <v>296</v>
      </c>
      <c r="B301" s="164"/>
      <c r="C301" s="165"/>
      <c r="D301" s="163"/>
      <c r="E301" s="163"/>
      <c r="F301" s="164"/>
      <c r="G301" s="161"/>
      <c r="H301" s="161"/>
      <c r="I301" s="173"/>
      <c r="J301" s="162" t="s">
        <v>53</v>
      </c>
      <c r="K301" s="174"/>
      <c r="L301" s="174"/>
      <c r="M301" s="174"/>
      <c r="N301" s="174"/>
      <c r="O301" s="174"/>
      <c r="P301" s="171">
        <f t="shared" si="4"/>
        <v>0</v>
      </c>
    </row>
    <row r="302" spans="1:16" s="175" customFormat="1" x14ac:dyDescent="0.3">
      <c r="A302" s="208">
        <v>297</v>
      </c>
      <c r="B302" s="164"/>
      <c r="C302" s="165"/>
      <c r="D302" s="163"/>
      <c r="E302" s="163"/>
      <c r="F302" s="164"/>
      <c r="G302" s="161"/>
      <c r="H302" s="161"/>
      <c r="I302" s="173"/>
      <c r="J302" s="162" t="s">
        <v>53</v>
      </c>
      <c r="K302" s="174"/>
      <c r="L302" s="174"/>
      <c r="M302" s="174"/>
      <c r="N302" s="174"/>
      <c r="O302" s="174"/>
      <c r="P302" s="171">
        <f t="shared" si="4"/>
        <v>0</v>
      </c>
    </row>
    <row r="303" spans="1:16" s="175" customFormat="1" x14ac:dyDescent="0.3">
      <c r="A303" s="208">
        <v>298</v>
      </c>
      <c r="B303" s="164"/>
      <c r="C303" s="165"/>
      <c r="D303" s="163"/>
      <c r="E303" s="163"/>
      <c r="F303" s="164"/>
      <c r="G303" s="161"/>
      <c r="H303" s="161"/>
      <c r="I303" s="173"/>
      <c r="J303" s="162" t="s">
        <v>53</v>
      </c>
      <c r="K303" s="174"/>
      <c r="L303" s="174"/>
      <c r="M303" s="174"/>
      <c r="N303" s="174"/>
      <c r="O303" s="174"/>
      <c r="P303" s="171">
        <f t="shared" si="4"/>
        <v>0</v>
      </c>
    </row>
    <row r="304" spans="1:16" s="175" customFormat="1" x14ac:dyDescent="0.3">
      <c r="A304" s="208">
        <v>299</v>
      </c>
      <c r="B304" s="164"/>
      <c r="C304" s="165"/>
      <c r="D304" s="163"/>
      <c r="E304" s="163"/>
      <c r="F304" s="164"/>
      <c r="G304" s="161"/>
      <c r="H304" s="161"/>
      <c r="I304" s="173"/>
      <c r="J304" s="162" t="s">
        <v>53</v>
      </c>
      <c r="K304" s="174"/>
      <c r="L304" s="174"/>
      <c r="M304" s="174"/>
      <c r="N304" s="174"/>
      <c r="O304" s="174"/>
      <c r="P304" s="171">
        <f t="shared" si="4"/>
        <v>0</v>
      </c>
    </row>
    <row r="305" spans="1:16" s="175" customFormat="1" x14ac:dyDescent="0.3">
      <c r="A305" s="208">
        <v>300</v>
      </c>
      <c r="B305" s="164"/>
      <c r="C305" s="165"/>
      <c r="D305" s="163"/>
      <c r="E305" s="163"/>
      <c r="F305" s="164"/>
      <c r="G305" s="161"/>
      <c r="H305" s="161"/>
      <c r="I305" s="173"/>
      <c r="J305" s="162" t="s">
        <v>53</v>
      </c>
      <c r="K305" s="174"/>
      <c r="L305" s="174"/>
      <c r="M305" s="174"/>
      <c r="N305" s="174"/>
      <c r="O305" s="174"/>
      <c r="P305" s="171">
        <f t="shared" si="4"/>
        <v>0</v>
      </c>
    </row>
    <row r="306" spans="1:16" s="175" customFormat="1" x14ac:dyDescent="0.3">
      <c r="A306" s="208">
        <v>301</v>
      </c>
      <c r="B306" s="164"/>
      <c r="C306" s="165"/>
      <c r="D306" s="163"/>
      <c r="E306" s="163"/>
      <c r="F306" s="164"/>
      <c r="G306" s="161"/>
      <c r="H306" s="161"/>
      <c r="I306" s="173"/>
      <c r="J306" s="162" t="s">
        <v>53</v>
      </c>
      <c r="K306" s="174"/>
      <c r="L306" s="174"/>
      <c r="M306" s="174"/>
      <c r="N306" s="174"/>
      <c r="O306" s="174"/>
      <c r="P306" s="171">
        <f t="shared" si="4"/>
        <v>0</v>
      </c>
    </row>
    <row r="307" spans="1:16" s="175" customFormat="1" x14ac:dyDescent="0.3">
      <c r="A307" s="208">
        <v>302</v>
      </c>
      <c r="B307" s="164"/>
      <c r="C307" s="165"/>
      <c r="D307" s="163"/>
      <c r="E307" s="163"/>
      <c r="F307" s="164"/>
      <c r="G307" s="161"/>
      <c r="H307" s="161"/>
      <c r="I307" s="173"/>
      <c r="J307" s="162" t="s">
        <v>53</v>
      </c>
      <c r="K307" s="174"/>
      <c r="L307" s="174"/>
      <c r="M307" s="174"/>
      <c r="N307" s="174"/>
      <c r="O307" s="174"/>
      <c r="P307" s="171">
        <f t="shared" si="4"/>
        <v>0</v>
      </c>
    </row>
    <row r="308" spans="1:16" s="175" customFormat="1" x14ac:dyDescent="0.3">
      <c r="A308" s="208">
        <v>303</v>
      </c>
      <c r="B308" s="164"/>
      <c r="C308" s="165"/>
      <c r="D308" s="163"/>
      <c r="E308" s="163"/>
      <c r="F308" s="164"/>
      <c r="G308" s="161"/>
      <c r="H308" s="161"/>
      <c r="I308" s="173"/>
      <c r="J308" s="162" t="s">
        <v>53</v>
      </c>
      <c r="K308" s="174"/>
      <c r="L308" s="174"/>
      <c r="M308" s="174"/>
      <c r="N308" s="174"/>
      <c r="O308" s="174"/>
      <c r="P308" s="171">
        <f t="shared" si="4"/>
        <v>0</v>
      </c>
    </row>
    <row r="309" spans="1:16" s="175" customFormat="1" x14ac:dyDescent="0.3">
      <c r="A309" s="208">
        <v>304</v>
      </c>
      <c r="B309" s="164"/>
      <c r="C309" s="165"/>
      <c r="D309" s="163"/>
      <c r="E309" s="163"/>
      <c r="F309" s="164"/>
      <c r="G309" s="161"/>
      <c r="H309" s="161"/>
      <c r="I309" s="173"/>
      <c r="J309" s="162" t="s">
        <v>53</v>
      </c>
      <c r="K309" s="174"/>
      <c r="L309" s="174"/>
      <c r="M309" s="174"/>
      <c r="N309" s="174"/>
      <c r="O309" s="174"/>
      <c r="P309" s="171">
        <f t="shared" si="4"/>
        <v>0</v>
      </c>
    </row>
    <row r="310" spans="1:16" s="175" customFormat="1" x14ac:dyDescent="0.3">
      <c r="A310" s="208">
        <v>305</v>
      </c>
      <c r="B310" s="164"/>
      <c r="C310" s="165"/>
      <c r="D310" s="163"/>
      <c r="E310" s="163"/>
      <c r="F310" s="164"/>
      <c r="G310" s="161"/>
      <c r="H310" s="161"/>
      <c r="I310" s="173"/>
      <c r="J310" s="162" t="s">
        <v>53</v>
      </c>
      <c r="K310" s="174"/>
      <c r="L310" s="174"/>
      <c r="M310" s="174"/>
      <c r="N310" s="174"/>
      <c r="O310" s="174"/>
      <c r="P310" s="171">
        <f t="shared" si="4"/>
        <v>0</v>
      </c>
    </row>
    <row r="311" spans="1:16" s="175" customFormat="1" x14ac:dyDescent="0.3">
      <c r="A311" s="208">
        <v>306</v>
      </c>
      <c r="B311" s="164"/>
      <c r="C311" s="165"/>
      <c r="D311" s="163"/>
      <c r="E311" s="163"/>
      <c r="F311" s="164"/>
      <c r="G311" s="161"/>
      <c r="H311" s="161"/>
      <c r="I311" s="173"/>
      <c r="J311" s="162" t="s">
        <v>53</v>
      </c>
      <c r="K311" s="174"/>
      <c r="L311" s="174"/>
      <c r="M311" s="174"/>
      <c r="N311" s="174"/>
      <c r="O311" s="174"/>
      <c r="P311" s="171">
        <f t="shared" si="4"/>
        <v>0</v>
      </c>
    </row>
    <row r="312" spans="1:16" s="175" customFormat="1" x14ac:dyDescent="0.3">
      <c r="A312" s="208">
        <v>307</v>
      </c>
      <c r="B312" s="164"/>
      <c r="C312" s="165"/>
      <c r="D312" s="163"/>
      <c r="E312" s="163"/>
      <c r="F312" s="164"/>
      <c r="G312" s="161"/>
      <c r="H312" s="161"/>
      <c r="I312" s="173"/>
      <c r="J312" s="162" t="s">
        <v>53</v>
      </c>
      <c r="K312" s="174"/>
      <c r="L312" s="174"/>
      <c r="M312" s="174"/>
      <c r="N312" s="174"/>
      <c r="O312" s="174"/>
      <c r="P312" s="171">
        <f t="shared" si="4"/>
        <v>0</v>
      </c>
    </row>
    <row r="313" spans="1:16" s="175" customFormat="1" x14ac:dyDescent="0.3">
      <c r="A313" s="208">
        <v>308</v>
      </c>
      <c r="B313" s="164"/>
      <c r="C313" s="165"/>
      <c r="D313" s="163"/>
      <c r="E313" s="163"/>
      <c r="F313" s="164"/>
      <c r="G313" s="161"/>
      <c r="H313" s="161"/>
      <c r="I313" s="173"/>
      <c r="J313" s="162" t="s">
        <v>53</v>
      </c>
      <c r="K313" s="174"/>
      <c r="L313" s="174"/>
      <c r="M313" s="174"/>
      <c r="N313" s="174"/>
      <c r="O313" s="174"/>
      <c r="P313" s="171">
        <f t="shared" si="4"/>
        <v>0</v>
      </c>
    </row>
    <row r="314" spans="1:16" s="175" customFormat="1" x14ac:dyDescent="0.3">
      <c r="A314" s="208">
        <v>309</v>
      </c>
      <c r="B314" s="164"/>
      <c r="C314" s="165"/>
      <c r="D314" s="163"/>
      <c r="E314" s="163"/>
      <c r="F314" s="164"/>
      <c r="G314" s="161"/>
      <c r="H314" s="161"/>
      <c r="I314" s="173"/>
      <c r="J314" s="162" t="s">
        <v>53</v>
      </c>
      <c r="K314" s="174"/>
      <c r="L314" s="174"/>
      <c r="M314" s="174"/>
      <c r="N314" s="174"/>
      <c r="O314" s="174"/>
      <c r="P314" s="171">
        <f t="shared" si="4"/>
        <v>0</v>
      </c>
    </row>
    <row r="315" spans="1:16" s="175" customFormat="1" x14ac:dyDescent="0.3">
      <c r="A315" s="208">
        <v>310</v>
      </c>
      <c r="B315" s="164"/>
      <c r="C315" s="165"/>
      <c r="D315" s="163"/>
      <c r="E315" s="163"/>
      <c r="F315" s="164"/>
      <c r="G315" s="161"/>
      <c r="H315" s="161"/>
      <c r="I315" s="173"/>
      <c r="J315" s="162" t="s">
        <v>53</v>
      </c>
      <c r="K315" s="174"/>
      <c r="L315" s="174"/>
      <c r="M315" s="174"/>
      <c r="N315" s="174"/>
      <c r="O315" s="174"/>
      <c r="P315" s="171">
        <f t="shared" si="4"/>
        <v>0</v>
      </c>
    </row>
    <row r="316" spans="1:16" s="175" customFormat="1" x14ac:dyDescent="0.3">
      <c r="A316" s="208">
        <v>311</v>
      </c>
      <c r="B316" s="164"/>
      <c r="C316" s="165"/>
      <c r="D316" s="163"/>
      <c r="E316" s="163"/>
      <c r="F316" s="164"/>
      <c r="G316" s="161"/>
      <c r="H316" s="161"/>
      <c r="I316" s="173"/>
      <c r="J316" s="162" t="s">
        <v>53</v>
      </c>
      <c r="K316" s="174"/>
      <c r="L316" s="174"/>
      <c r="M316" s="174"/>
      <c r="N316" s="174"/>
      <c r="O316" s="174"/>
      <c r="P316" s="171">
        <f t="shared" si="4"/>
        <v>0</v>
      </c>
    </row>
    <row r="317" spans="1:16" s="175" customFormat="1" x14ac:dyDescent="0.3">
      <c r="A317" s="208">
        <v>312</v>
      </c>
      <c r="B317" s="164"/>
      <c r="C317" s="165"/>
      <c r="D317" s="163"/>
      <c r="E317" s="163"/>
      <c r="F317" s="164"/>
      <c r="G317" s="161"/>
      <c r="H317" s="161"/>
      <c r="I317" s="173"/>
      <c r="J317" s="162" t="s">
        <v>53</v>
      </c>
      <c r="K317" s="174"/>
      <c r="L317" s="174"/>
      <c r="M317" s="174"/>
      <c r="N317" s="174"/>
      <c r="O317" s="174"/>
      <c r="P317" s="171">
        <f t="shared" si="4"/>
        <v>0</v>
      </c>
    </row>
    <row r="318" spans="1:16" s="175" customFormat="1" x14ac:dyDescent="0.3">
      <c r="A318" s="208">
        <v>313</v>
      </c>
      <c r="B318" s="164"/>
      <c r="C318" s="165"/>
      <c r="D318" s="163"/>
      <c r="E318" s="163"/>
      <c r="F318" s="164"/>
      <c r="G318" s="161"/>
      <c r="H318" s="161"/>
      <c r="I318" s="173"/>
      <c r="J318" s="162" t="s">
        <v>53</v>
      </c>
      <c r="K318" s="174"/>
      <c r="L318" s="174"/>
      <c r="M318" s="174"/>
      <c r="N318" s="174"/>
      <c r="O318" s="174"/>
      <c r="P318" s="171">
        <f t="shared" si="4"/>
        <v>0</v>
      </c>
    </row>
    <row r="319" spans="1:16" s="175" customFormat="1" x14ac:dyDescent="0.3">
      <c r="A319" s="208">
        <v>314</v>
      </c>
      <c r="B319" s="164"/>
      <c r="C319" s="165"/>
      <c r="D319" s="163"/>
      <c r="E319" s="163"/>
      <c r="F319" s="164"/>
      <c r="G319" s="161"/>
      <c r="H319" s="161"/>
      <c r="I319" s="173"/>
      <c r="J319" s="162" t="s">
        <v>53</v>
      </c>
      <c r="K319" s="174"/>
      <c r="L319" s="174"/>
      <c r="M319" s="174"/>
      <c r="N319" s="174"/>
      <c r="O319" s="174"/>
      <c r="P319" s="171">
        <f t="shared" si="4"/>
        <v>0</v>
      </c>
    </row>
    <row r="320" spans="1:16" s="175" customFormat="1" x14ac:dyDescent="0.3">
      <c r="A320" s="208">
        <v>315</v>
      </c>
      <c r="B320" s="164"/>
      <c r="C320" s="165"/>
      <c r="D320" s="163"/>
      <c r="E320" s="163"/>
      <c r="F320" s="164"/>
      <c r="G320" s="161"/>
      <c r="H320" s="161"/>
      <c r="I320" s="173"/>
      <c r="J320" s="162" t="s">
        <v>53</v>
      </c>
      <c r="K320" s="174"/>
      <c r="L320" s="174"/>
      <c r="M320" s="174"/>
      <c r="N320" s="174"/>
      <c r="O320" s="174"/>
      <c r="P320" s="171">
        <f t="shared" si="4"/>
        <v>0</v>
      </c>
    </row>
    <row r="321" spans="1:16" s="175" customFormat="1" x14ac:dyDescent="0.3">
      <c r="A321" s="208">
        <v>316</v>
      </c>
      <c r="B321" s="164"/>
      <c r="C321" s="165"/>
      <c r="D321" s="163"/>
      <c r="E321" s="163"/>
      <c r="F321" s="164"/>
      <c r="G321" s="161"/>
      <c r="H321" s="161"/>
      <c r="I321" s="173"/>
      <c r="J321" s="162" t="s">
        <v>53</v>
      </c>
      <c r="K321" s="174"/>
      <c r="L321" s="174"/>
      <c r="M321" s="174"/>
      <c r="N321" s="174"/>
      <c r="O321" s="174"/>
      <c r="P321" s="171">
        <f t="shared" si="4"/>
        <v>0</v>
      </c>
    </row>
    <row r="322" spans="1:16" s="175" customFormat="1" x14ac:dyDescent="0.3">
      <c r="A322" s="208">
        <v>317</v>
      </c>
      <c r="B322" s="164"/>
      <c r="C322" s="165"/>
      <c r="D322" s="163"/>
      <c r="E322" s="163"/>
      <c r="F322" s="164"/>
      <c r="G322" s="161"/>
      <c r="H322" s="161"/>
      <c r="I322" s="173"/>
      <c r="J322" s="162" t="s">
        <v>53</v>
      </c>
      <c r="K322" s="174"/>
      <c r="L322" s="174"/>
      <c r="M322" s="174"/>
      <c r="N322" s="174"/>
      <c r="O322" s="174"/>
      <c r="P322" s="171">
        <f t="shared" si="4"/>
        <v>0</v>
      </c>
    </row>
    <row r="323" spans="1:16" s="175" customFormat="1" x14ac:dyDescent="0.3">
      <c r="A323" s="208">
        <v>318</v>
      </c>
      <c r="B323" s="164"/>
      <c r="C323" s="165"/>
      <c r="D323" s="163"/>
      <c r="E323" s="163"/>
      <c r="F323" s="164"/>
      <c r="G323" s="161"/>
      <c r="H323" s="161"/>
      <c r="I323" s="173"/>
      <c r="J323" s="162" t="s">
        <v>53</v>
      </c>
      <c r="K323" s="174"/>
      <c r="L323" s="174"/>
      <c r="M323" s="174"/>
      <c r="N323" s="174"/>
      <c r="O323" s="174"/>
      <c r="P323" s="171">
        <f t="shared" si="4"/>
        <v>0</v>
      </c>
    </row>
    <row r="324" spans="1:16" s="175" customFormat="1" x14ac:dyDescent="0.3">
      <c r="A324" s="208">
        <v>319</v>
      </c>
      <c r="B324" s="164"/>
      <c r="C324" s="165"/>
      <c r="D324" s="163"/>
      <c r="E324" s="163"/>
      <c r="F324" s="164"/>
      <c r="G324" s="161"/>
      <c r="H324" s="161"/>
      <c r="I324" s="173"/>
      <c r="J324" s="162" t="s">
        <v>53</v>
      </c>
      <c r="K324" s="174"/>
      <c r="L324" s="174"/>
      <c r="M324" s="174"/>
      <c r="N324" s="174"/>
      <c r="O324" s="174"/>
      <c r="P324" s="171">
        <f t="shared" si="4"/>
        <v>0</v>
      </c>
    </row>
    <row r="325" spans="1:16" s="175" customFormat="1" x14ac:dyDescent="0.3">
      <c r="A325" s="208">
        <v>320</v>
      </c>
      <c r="B325" s="164"/>
      <c r="C325" s="165"/>
      <c r="D325" s="163"/>
      <c r="E325" s="163"/>
      <c r="F325" s="164"/>
      <c r="G325" s="161"/>
      <c r="H325" s="161"/>
      <c r="I325" s="173"/>
      <c r="J325" s="162" t="s">
        <v>53</v>
      </c>
      <c r="K325" s="174"/>
      <c r="L325" s="174"/>
      <c r="M325" s="174"/>
      <c r="N325" s="174"/>
      <c r="O325" s="174"/>
      <c r="P325" s="171">
        <f t="shared" si="4"/>
        <v>0</v>
      </c>
    </row>
    <row r="326" spans="1:16" s="175" customFormat="1" x14ac:dyDescent="0.3">
      <c r="A326" s="208">
        <v>321</v>
      </c>
      <c r="B326" s="164"/>
      <c r="C326" s="165"/>
      <c r="D326" s="163"/>
      <c r="E326" s="163"/>
      <c r="F326" s="164"/>
      <c r="G326" s="161"/>
      <c r="H326" s="161"/>
      <c r="I326" s="173"/>
      <c r="J326" s="162" t="s">
        <v>53</v>
      </c>
      <c r="K326" s="174"/>
      <c r="L326" s="174"/>
      <c r="M326" s="174"/>
      <c r="N326" s="174"/>
      <c r="O326" s="174"/>
      <c r="P326" s="171">
        <f t="shared" si="4"/>
        <v>0</v>
      </c>
    </row>
    <row r="327" spans="1:16" s="175" customFormat="1" x14ac:dyDescent="0.3">
      <c r="A327" s="208">
        <v>322</v>
      </c>
      <c r="B327" s="164"/>
      <c r="C327" s="165"/>
      <c r="D327" s="163"/>
      <c r="E327" s="163"/>
      <c r="F327" s="164"/>
      <c r="G327" s="161"/>
      <c r="H327" s="161"/>
      <c r="I327" s="173"/>
      <c r="J327" s="162" t="s">
        <v>53</v>
      </c>
      <c r="K327" s="174"/>
      <c r="L327" s="174"/>
      <c r="M327" s="174"/>
      <c r="N327" s="174"/>
      <c r="O327" s="174"/>
      <c r="P327" s="171">
        <f t="shared" ref="P327:P390" si="5">SUM(K327:O327)</f>
        <v>0</v>
      </c>
    </row>
    <row r="328" spans="1:16" s="175" customFormat="1" x14ac:dyDescent="0.3">
      <c r="A328" s="208">
        <v>323</v>
      </c>
      <c r="B328" s="164"/>
      <c r="C328" s="165"/>
      <c r="D328" s="163"/>
      <c r="E328" s="163"/>
      <c r="F328" s="164"/>
      <c r="G328" s="161"/>
      <c r="H328" s="161"/>
      <c r="I328" s="173"/>
      <c r="J328" s="162" t="s">
        <v>53</v>
      </c>
      <c r="K328" s="174"/>
      <c r="L328" s="174"/>
      <c r="M328" s="174"/>
      <c r="N328" s="174"/>
      <c r="O328" s="174"/>
      <c r="P328" s="171">
        <f t="shared" si="5"/>
        <v>0</v>
      </c>
    </row>
    <row r="329" spans="1:16" s="175" customFormat="1" x14ac:dyDescent="0.3">
      <c r="A329" s="208">
        <v>324</v>
      </c>
      <c r="B329" s="164"/>
      <c r="C329" s="165"/>
      <c r="D329" s="163"/>
      <c r="E329" s="163"/>
      <c r="F329" s="164"/>
      <c r="G329" s="161"/>
      <c r="H329" s="161"/>
      <c r="I329" s="173"/>
      <c r="J329" s="162" t="s">
        <v>53</v>
      </c>
      <c r="K329" s="174"/>
      <c r="L329" s="174"/>
      <c r="M329" s="174"/>
      <c r="N329" s="174"/>
      <c r="O329" s="174"/>
      <c r="P329" s="171">
        <f t="shared" si="5"/>
        <v>0</v>
      </c>
    </row>
    <row r="330" spans="1:16" s="175" customFormat="1" x14ac:dyDescent="0.3">
      <c r="A330" s="208">
        <v>325</v>
      </c>
      <c r="B330" s="164"/>
      <c r="C330" s="165"/>
      <c r="D330" s="163"/>
      <c r="E330" s="163"/>
      <c r="F330" s="164"/>
      <c r="G330" s="161"/>
      <c r="H330" s="161"/>
      <c r="I330" s="173"/>
      <c r="J330" s="162" t="s">
        <v>53</v>
      </c>
      <c r="K330" s="174"/>
      <c r="L330" s="174"/>
      <c r="M330" s="174"/>
      <c r="N330" s="174"/>
      <c r="O330" s="174"/>
      <c r="P330" s="171">
        <f t="shared" si="5"/>
        <v>0</v>
      </c>
    </row>
    <row r="331" spans="1:16" s="175" customFormat="1" x14ac:dyDescent="0.3">
      <c r="A331" s="208">
        <v>326</v>
      </c>
      <c r="B331" s="164"/>
      <c r="C331" s="165"/>
      <c r="D331" s="163"/>
      <c r="E331" s="163"/>
      <c r="F331" s="164"/>
      <c r="G331" s="161"/>
      <c r="H331" s="161"/>
      <c r="I331" s="173"/>
      <c r="J331" s="162" t="s">
        <v>53</v>
      </c>
      <c r="K331" s="174"/>
      <c r="L331" s="174"/>
      <c r="M331" s="174"/>
      <c r="N331" s="174"/>
      <c r="O331" s="174"/>
      <c r="P331" s="171">
        <f t="shared" si="5"/>
        <v>0</v>
      </c>
    </row>
    <row r="332" spans="1:16" s="175" customFormat="1" x14ac:dyDescent="0.3">
      <c r="A332" s="208">
        <v>327</v>
      </c>
      <c r="B332" s="164"/>
      <c r="C332" s="165"/>
      <c r="D332" s="163"/>
      <c r="E332" s="163"/>
      <c r="F332" s="164"/>
      <c r="G332" s="161"/>
      <c r="H332" s="161"/>
      <c r="I332" s="173"/>
      <c r="J332" s="162" t="s">
        <v>53</v>
      </c>
      <c r="K332" s="174"/>
      <c r="L332" s="174"/>
      <c r="M332" s="174"/>
      <c r="N332" s="174"/>
      <c r="O332" s="174"/>
      <c r="P332" s="171">
        <f t="shared" si="5"/>
        <v>0</v>
      </c>
    </row>
    <row r="333" spans="1:16" s="175" customFormat="1" x14ac:dyDescent="0.3">
      <c r="A333" s="208">
        <v>328</v>
      </c>
      <c r="B333" s="164"/>
      <c r="C333" s="165"/>
      <c r="D333" s="163"/>
      <c r="E333" s="163"/>
      <c r="F333" s="164"/>
      <c r="G333" s="161"/>
      <c r="H333" s="161"/>
      <c r="I333" s="173"/>
      <c r="J333" s="162" t="s">
        <v>53</v>
      </c>
      <c r="K333" s="174"/>
      <c r="L333" s="174"/>
      <c r="M333" s="174"/>
      <c r="N333" s="174"/>
      <c r="O333" s="174"/>
      <c r="P333" s="171">
        <f t="shared" si="5"/>
        <v>0</v>
      </c>
    </row>
    <row r="334" spans="1:16" s="175" customFormat="1" x14ac:dyDescent="0.3">
      <c r="A334" s="208">
        <v>329</v>
      </c>
      <c r="B334" s="164"/>
      <c r="C334" s="165"/>
      <c r="D334" s="163"/>
      <c r="E334" s="163"/>
      <c r="F334" s="164"/>
      <c r="G334" s="161"/>
      <c r="H334" s="161"/>
      <c r="I334" s="173"/>
      <c r="J334" s="162" t="s">
        <v>53</v>
      </c>
      <c r="K334" s="174"/>
      <c r="L334" s="174"/>
      <c r="M334" s="174"/>
      <c r="N334" s="174"/>
      <c r="O334" s="174"/>
      <c r="P334" s="171">
        <f t="shared" si="5"/>
        <v>0</v>
      </c>
    </row>
    <row r="335" spans="1:16" s="175" customFormat="1" x14ac:dyDescent="0.3">
      <c r="A335" s="208">
        <v>330</v>
      </c>
      <c r="B335" s="164"/>
      <c r="C335" s="165"/>
      <c r="D335" s="163"/>
      <c r="E335" s="163"/>
      <c r="F335" s="164"/>
      <c r="G335" s="161"/>
      <c r="H335" s="161"/>
      <c r="I335" s="173"/>
      <c r="J335" s="162" t="s">
        <v>53</v>
      </c>
      <c r="K335" s="174"/>
      <c r="L335" s="174"/>
      <c r="M335" s="174"/>
      <c r="N335" s="174"/>
      <c r="O335" s="174"/>
      <c r="P335" s="171">
        <f t="shared" si="5"/>
        <v>0</v>
      </c>
    </row>
    <row r="336" spans="1:16" s="175" customFormat="1" x14ac:dyDescent="0.3">
      <c r="A336" s="208">
        <v>331</v>
      </c>
      <c r="B336" s="164"/>
      <c r="C336" s="165"/>
      <c r="D336" s="163"/>
      <c r="E336" s="163"/>
      <c r="F336" s="164"/>
      <c r="G336" s="161"/>
      <c r="H336" s="161"/>
      <c r="I336" s="173"/>
      <c r="J336" s="162" t="s">
        <v>53</v>
      </c>
      <c r="K336" s="174"/>
      <c r="L336" s="174"/>
      <c r="M336" s="174"/>
      <c r="N336" s="174"/>
      <c r="O336" s="174"/>
      <c r="P336" s="171">
        <f t="shared" si="5"/>
        <v>0</v>
      </c>
    </row>
    <row r="337" spans="1:16" s="175" customFormat="1" x14ac:dyDescent="0.3">
      <c r="A337" s="208">
        <v>332</v>
      </c>
      <c r="B337" s="164"/>
      <c r="C337" s="165"/>
      <c r="D337" s="163"/>
      <c r="E337" s="163"/>
      <c r="F337" s="164"/>
      <c r="G337" s="161"/>
      <c r="H337" s="161"/>
      <c r="I337" s="173"/>
      <c r="J337" s="162" t="s">
        <v>53</v>
      </c>
      <c r="K337" s="174"/>
      <c r="L337" s="174"/>
      <c r="M337" s="174"/>
      <c r="N337" s="174"/>
      <c r="O337" s="174"/>
      <c r="P337" s="171">
        <f t="shared" si="5"/>
        <v>0</v>
      </c>
    </row>
    <row r="338" spans="1:16" s="175" customFormat="1" x14ac:dyDescent="0.3">
      <c r="A338" s="208">
        <v>333</v>
      </c>
      <c r="B338" s="164"/>
      <c r="C338" s="165"/>
      <c r="D338" s="163"/>
      <c r="E338" s="163"/>
      <c r="F338" s="164"/>
      <c r="G338" s="161"/>
      <c r="H338" s="161"/>
      <c r="I338" s="173"/>
      <c r="J338" s="162" t="s">
        <v>53</v>
      </c>
      <c r="K338" s="174"/>
      <c r="L338" s="174"/>
      <c r="M338" s="174"/>
      <c r="N338" s="174"/>
      <c r="O338" s="174"/>
      <c r="P338" s="171">
        <f t="shared" si="5"/>
        <v>0</v>
      </c>
    </row>
    <row r="339" spans="1:16" s="175" customFormat="1" x14ac:dyDescent="0.3">
      <c r="A339" s="208">
        <v>334</v>
      </c>
      <c r="B339" s="164"/>
      <c r="C339" s="165"/>
      <c r="D339" s="163"/>
      <c r="E339" s="163"/>
      <c r="F339" s="164"/>
      <c r="G339" s="161"/>
      <c r="H339" s="161"/>
      <c r="I339" s="173"/>
      <c r="J339" s="162" t="s">
        <v>53</v>
      </c>
      <c r="K339" s="174"/>
      <c r="L339" s="174"/>
      <c r="M339" s="174"/>
      <c r="N339" s="174"/>
      <c r="O339" s="174"/>
      <c r="P339" s="171">
        <f t="shared" si="5"/>
        <v>0</v>
      </c>
    </row>
    <row r="340" spans="1:16" s="175" customFormat="1" x14ac:dyDescent="0.3">
      <c r="A340" s="208">
        <v>335</v>
      </c>
      <c r="B340" s="164"/>
      <c r="C340" s="165"/>
      <c r="D340" s="163"/>
      <c r="E340" s="163"/>
      <c r="F340" s="164"/>
      <c r="G340" s="161"/>
      <c r="H340" s="161"/>
      <c r="I340" s="173"/>
      <c r="J340" s="162" t="s">
        <v>53</v>
      </c>
      <c r="K340" s="174"/>
      <c r="L340" s="174"/>
      <c r="M340" s="174"/>
      <c r="N340" s="174"/>
      <c r="O340" s="174"/>
      <c r="P340" s="171">
        <f t="shared" si="5"/>
        <v>0</v>
      </c>
    </row>
    <row r="341" spans="1:16" s="175" customFormat="1" x14ac:dyDescent="0.3">
      <c r="A341" s="208">
        <v>336</v>
      </c>
      <c r="B341" s="164"/>
      <c r="C341" s="165"/>
      <c r="D341" s="163"/>
      <c r="E341" s="163"/>
      <c r="F341" s="164"/>
      <c r="G341" s="161"/>
      <c r="H341" s="161"/>
      <c r="I341" s="173"/>
      <c r="J341" s="162" t="s">
        <v>53</v>
      </c>
      <c r="K341" s="174"/>
      <c r="L341" s="174"/>
      <c r="M341" s="174"/>
      <c r="N341" s="174"/>
      <c r="O341" s="174"/>
      <c r="P341" s="171">
        <f t="shared" si="5"/>
        <v>0</v>
      </c>
    </row>
    <row r="342" spans="1:16" s="175" customFormat="1" x14ac:dyDescent="0.3">
      <c r="A342" s="208">
        <v>337</v>
      </c>
      <c r="B342" s="164"/>
      <c r="C342" s="165"/>
      <c r="D342" s="163"/>
      <c r="E342" s="163"/>
      <c r="F342" s="164"/>
      <c r="G342" s="161"/>
      <c r="H342" s="161"/>
      <c r="I342" s="173"/>
      <c r="J342" s="162" t="s">
        <v>53</v>
      </c>
      <c r="K342" s="174"/>
      <c r="L342" s="174"/>
      <c r="M342" s="174"/>
      <c r="N342" s="174"/>
      <c r="O342" s="174"/>
      <c r="P342" s="171">
        <f t="shared" si="5"/>
        <v>0</v>
      </c>
    </row>
    <row r="343" spans="1:16" s="175" customFormat="1" x14ac:dyDescent="0.3">
      <c r="A343" s="208">
        <v>338</v>
      </c>
      <c r="B343" s="164"/>
      <c r="C343" s="165"/>
      <c r="D343" s="163"/>
      <c r="E343" s="163"/>
      <c r="F343" s="164"/>
      <c r="G343" s="161"/>
      <c r="H343" s="161"/>
      <c r="I343" s="173"/>
      <c r="J343" s="162" t="s">
        <v>53</v>
      </c>
      <c r="K343" s="174"/>
      <c r="L343" s="174"/>
      <c r="M343" s="174"/>
      <c r="N343" s="174"/>
      <c r="O343" s="174"/>
      <c r="P343" s="171">
        <f t="shared" si="5"/>
        <v>0</v>
      </c>
    </row>
    <row r="344" spans="1:16" s="175" customFormat="1" x14ac:dyDescent="0.3">
      <c r="A344" s="208">
        <v>339</v>
      </c>
      <c r="B344" s="164"/>
      <c r="C344" s="165"/>
      <c r="D344" s="163"/>
      <c r="E344" s="163"/>
      <c r="F344" s="164"/>
      <c r="G344" s="161"/>
      <c r="H344" s="161"/>
      <c r="I344" s="173"/>
      <c r="J344" s="162" t="s">
        <v>53</v>
      </c>
      <c r="K344" s="174"/>
      <c r="L344" s="174"/>
      <c r="M344" s="174"/>
      <c r="N344" s="174"/>
      <c r="O344" s="174"/>
      <c r="P344" s="171">
        <f t="shared" si="5"/>
        <v>0</v>
      </c>
    </row>
    <row r="345" spans="1:16" s="175" customFormat="1" x14ac:dyDescent="0.3">
      <c r="A345" s="208">
        <v>340</v>
      </c>
      <c r="B345" s="164"/>
      <c r="C345" s="165"/>
      <c r="D345" s="163"/>
      <c r="E345" s="163"/>
      <c r="F345" s="164"/>
      <c r="G345" s="161"/>
      <c r="H345" s="161"/>
      <c r="I345" s="173"/>
      <c r="J345" s="162" t="s">
        <v>53</v>
      </c>
      <c r="K345" s="174"/>
      <c r="L345" s="174"/>
      <c r="M345" s="174"/>
      <c r="N345" s="174"/>
      <c r="O345" s="174"/>
      <c r="P345" s="171">
        <f t="shared" si="5"/>
        <v>0</v>
      </c>
    </row>
    <row r="346" spans="1:16" s="175" customFormat="1" x14ac:dyDescent="0.3">
      <c r="A346" s="208">
        <v>341</v>
      </c>
      <c r="B346" s="164"/>
      <c r="C346" s="165"/>
      <c r="D346" s="163"/>
      <c r="E346" s="163"/>
      <c r="F346" s="164"/>
      <c r="G346" s="161"/>
      <c r="H346" s="161"/>
      <c r="I346" s="173"/>
      <c r="J346" s="162" t="s">
        <v>53</v>
      </c>
      <c r="K346" s="174"/>
      <c r="L346" s="174"/>
      <c r="M346" s="174"/>
      <c r="N346" s="174"/>
      <c r="O346" s="174"/>
      <c r="P346" s="171">
        <f t="shared" si="5"/>
        <v>0</v>
      </c>
    </row>
    <row r="347" spans="1:16" s="175" customFormat="1" x14ac:dyDescent="0.3">
      <c r="A347" s="208">
        <v>342</v>
      </c>
      <c r="B347" s="164"/>
      <c r="C347" s="165"/>
      <c r="D347" s="163"/>
      <c r="E347" s="163"/>
      <c r="F347" s="164"/>
      <c r="G347" s="161"/>
      <c r="H347" s="161"/>
      <c r="I347" s="173"/>
      <c r="J347" s="162" t="s">
        <v>53</v>
      </c>
      <c r="K347" s="174"/>
      <c r="L347" s="174"/>
      <c r="M347" s="174"/>
      <c r="N347" s="174"/>
      <c r="O347" s="174"/>
      <c r="P347" s="171">
        <f t="shared" si="5"/>
        <v>0</v>
      </c>
    </row>
    <row r="348" spans="1:16" s="175" customFormat="1" x14ac:dyDescent="0.3">
      <c r="A348" s="208">
        <v>343</v>
      </c>
      <c r="B348" s="164"/>
      <c r="C348" s="165"/>
      <c r="D348" s="163"/>
      <c r="E348" s="163"/>
      <c r="F348" s="164"/>
      <c r="G348" s="161"/>
      <c r="H348" s="161"/>
      <c r="I348" s="173"/>
      <c r="J348" s="162" t="s">
        <v>53</v>
      </c>
      <c r="K348" s="174"/>
      <c r="L348" s="174"/>
      <c r="M348" s="174"/>
      <c r="N348" s="174"/>
      <c r="O348" s="174"/>
      <c r="P348" s="171">
        <f t="shared" si="5"/>
        <v>0</v>
      </c>
    </row>
    <row r="349" spans="1:16" s="175" customFormat="1" x14ac:dyDescent="0.3">
      <c r="A349" s="208">
        <v>344</v>
      </c>
      <c r="B349" s="164"/>
      <c r="C349" s="165"/>
      <c r="D349" s="163"/>
      <c r="E349" s="163"/>
      <c r="F349" s="164"/>
      <c r="G349" s="161"/>
      <c r="H349" s="161"/>
      <c r="I349" s="173"/>
      <c r="J349" s="162" t="s">
        <v>53</v>
      </c>
      <c r="K349" s="174"/>
      <c r="L349" s="174"/>
      <c r="M349" s="174"/>
      <c r="N349" s="174"/>
      <c r="O349" s="174"/>
      <c r="P349" s="171">
        <f t="shared" si="5"/>
        <v>0</v>
      </c>
    </row>
    <row r="350" spans="1:16" s="175" customFormat="1" x14ac:dyDescent="0.3">
      <c r="A350" s="208">
        <v>345</v>
      </c>
      <c r="B350" s="164"/>
      <c r="C350" s="165"/>
      <c r="D350" s="163"/>
      <c r="E350" s="163"/>
      <c r="F350" s="164"/>
      <c r="G350" s="161"/>
      <c r="H350" s="161"/>
      <c r="I350" s="173"/>
      <c r="J350" s="162" t="s">
        <v>53</v>
      </c>
      <c r="K350" s="174"/>
      <c r="L350" s="174"/>
      <c r="M350" s="174"/>
      <c r="N350" s="174"/>
      <c r="O350" s="174"/>
      <c r="P350" s="171">
        <f t="shared" si="5"/>
        <v>0</v>
      </c>
    </row>
    <row r="351" spans="1:16" s="175" customFormat="1" x14ac:dyDescent="0.3">
      <c r="A351" s="208">
        <v>346</v>
      </c>
      <c r="B351" s="164"/>
      <c r="C351" s="165"/>
      <c r="D351" s="163"/>
      <c r="E351" s="163"/>
      <c r="F351" s="164"/>
      <c r="G351" s="161"/>
      <c r="H351" s="161"/>
      <c r="I351" s="173"/>
      <c r="J351" s="162" t="s">
        <v>53</v>
      </c>
      <c r="K351" s="174"/>
      <c r="L351" s="174"/>
      <c r="M351" s="174"/>
      <c r="N351" s="174"/>
      <c r="O351" s="174"/>
      <c r="P351" s="171">
        <f t="shared" si="5"/>
        <v>0</v>
      </c>
    </row>
    <row r="352" spans="1:16" s="175" customFormat="1" x14ac:dyDescent="0.3">
      <c r="A352" s="208">
        <v>347</v>
      </c>
      <c r="B352" s="164"/>
      <c r="C352" s="165"/>
      <c r="D352" s="163"/>
      <c r="E352" s="163"/>
      <c r="F352" s="164"/>
      <c r="G352" s="161"/>
      <c r="H352" s="161"/>
      <c r="I352" s="173"/>
      <c r="J352" s="162" t="s">
        <v>53</v>
      </c>
      <c r="K352" s="174"/>
      <c r="L352" s="174"/>
      <c r="M352" s="174"/>
      <c r="N352" s="174"/>
      <c r="O352" s="174"/>
      <c r="P352" s="171">
        <f t="shared" si="5"/>
        <v>0</v>
      </c>
    </row>
    <row r="353" spans="1:16" s="175" customFormat="1" x14ac:dyDescent="0.3">
      <c r="A353" s="208">
        <v>348</v>
      </c>
      <c r="B353" s="164"/>
      <c r="C353" s="165"/>
      <c r="D353" s="163"/>
      <c r="E353" s="163"/>
      <c r="F353" s="164"/>
      <c r="G353" s="161"/>
      <c r="H353" s="161"/>
      <c r="I353" s="173"/>
      <c r="J353" s="162" t="s">
        <v>53</v>
      </c>
      <c r="K353" s="174"/>
      <c r="L353" s="174"/>
      <c r="M353" s="174"/>
      <c r="N353" s="174"/>
      <c r="O353" s="174"/>
      <c r="P353" s="171">
        <f t="shared" si="5"/>
        <v>0</v>
      </c>
    </row>
    <row r="354" spans="1:16" s="175" customFormat="1" x14ac:dyDescent="0.3">
      <c r="A354" s="208">
        <v>349</v>
      </c>
      <c r="B354" s="164"/>
      <c r="C354" s="165"/>
      <c r="D354" s="163"/>
      <c r="E354" s="163"/>
      <c r="F354" s="164"/>
      <c r="G354" s="161"/>
      <c r="H354" s="161"/>
      <c r="I354" s="173"/>
      <c r="J354" s="162" t="s">
        <v>53</v>
      </c>
      <c r="K354" s="174"/>
      <c r="L354" s="174"/>
      <c r="M354" s="174"/>
      <c r="N354" s="174"/>
      <c r="O354" s="174"/>
      <c r="P354" s="171">
        <f t="shared" si="5"/>
        <v>0</v>
      </c>
    </row>
    <row r="355" spans="1:16" s="175" customFormat="1" x14ac:dyDescent="0.3">
      <c r="A355" s="208">
        <v>350</v>
      </c>
      <c r="B355" s="164"/>
      <c r="C355" s="165"/>
      <c r="D355" s="163"/>
      <c r="E355" s="163"/>
      <c r="F355" s="164"/>
      <c r="G355" s="161"/>
      <c r="H355" s="161"/>
      <c r="I355" s="173"/>
      <c r="J355" s="162" t="s">
        <v>53</v>
      </c>
      <c r="K355" s="174"/>
      <c r="L355" s="174"/>
      <c r="M355" s="174"/>
      <c r="N355" s="174"/>
      <c r="O355" s="174"/>
      <c r="P355" s="171">
        <f t="shared" si="5"/>
        <v>0</v>
      </c>
    </row>
    <row r="356" spans="1:16" s="175" customFormat="1" x14ac:dyDescent="0.3">
      <c r="A356" s="208">
        <v>351</v>
      </c>
      <c r="B356" s="164"/>
      <c r="C356" s="165"/>
      <c r="D356" s="163"/>
      <c r="E356" s="163"/>
      <c r="F356" s="164"/>
      <c r="G356" s="161"/>
      <c r="H356" s="161"/>
      <c r="I356" s="173"/>
      <c r="J356" s="162" t="s">
        <v>53</v>
      </c>
      <c r="K356" s="174"/>
      <c r="L356" s="174"/>
      <c r="M356" s="174"/>
      <c r="N356" s="174"/>
      <c r="O356" s="174"/>
      <c r="P356" s="171">
        <f t="shared" si="5"/>
        <v>0</v>
      </c>
    </row>
    <row r="357" spans="1:16" s="175" customFormat="1" x14ac:dyDescent="0.3">
      <c r="A357" s="208">
        <v>352</v>
      </c>
      <c r="B357" s="164"/>
      <c r="C357" s="165"/>
      <c r="D357" s="163"/>
      <c r="E357" s="163"/>
      <c r="F357" s="164"/>
      <c r="G357" s="161"/>
      <c r="H357" s="161"/>
      <c r="I357" s="173"/>
      <c r="J357" s="162" t="s">
        <v>53</v>
      </c>
      <c r="K357" s="174"/>
      <c r="L357" s="174"/>
      <c r="M357" s="174"/>
      <c r="N357" s="174"/>
      <c r="O357" s="174"/>
      <c r="P357" s="171">
        <f t="shared" si="5"/>
        <v>0</v>
      </c>
    </row>
    <row r="358" spans="1:16" s="175" customFormat="1" x14ac:dyDescent="0.3">
      <c r="A358" s="208">
        <v>353</v>
      </c>
      <c r="B358" s="164"/>
      <c r="C358" s="165"/>
      <c r="D358" s="163"/>
      <c r="E358" s="163"/>
      <c r="F358" s="164"/>
      <c r="G358" s="161"/>
      <c r="H358" s="161"/>
      <c r="I358" s="173"/>
      <c r="J358" s="162" t="s">
        <v>53</v>
      </c>
      <c r="K358" s="174"/>
      <c r="L358" s="174"/>
      <c r="M358" s="174"/>
      <c r="N358" s="174"/>
      <c r="O358" s="174"/>
      <c r="P358" s="171">
        <f t="shared" si="5"/>
        <v>0</v>
      </c>
    </row>
    <row r="359" spans="1:16" s="175" customFormat="1" x14ac:dyDescent="0.3">
      <c r="A359" s="208">
        <v>354</v>
      </c>
      <c r="B359" s="164"/>
      <c r="C359" s="165"/>
      <c r="D359" s="163"/>
      <c r="E359" s="163"/>
      <c r="F359" s="164"/>
      <c r="G359" s="161"/>
      <c r="H359" s="161"/>
      <c r="I359" s="173"/>
      <c r="J359" s="162" t="s">
        <v>53</v>
      </c>
      <c r="K359" s="174"/>
      <c r="L359" s="174"/>
      <c r="M359" s="174"/>
      <c r="N359" s="174"/>
      <c r="O359" s="174"/>
      <c r="P359" s="171">
        <f t="shared" si="5"/>
        <v>0</v>
      </c>
    </row>
    <row r="360" spans="1:16" s="175" customFormat="1" x14ac:dyDescent="0.3">
      <c r="A360" s="208">
        <v>355</v>
      </c>
      <c r="B360" s="164"/>
      <c r="C360" s="165"/>
      <c r="D360" s="163"/>
      <c r="E360" s="163"/>
      <c r="F360" s="164"/>
      <c r="G360" s="161"/>
      <c r="H360" s="161"/>
      <c r="I360" s="173"/>
      <c r="J360" s="162" t="s">
        <v>53</v>
      </c>
      <c r="K360" s="174"/>
      <c r="L360" s="174"/>
      <c r="M360" s="174"/>
      <c r="N360" s="174"/>
      <c r="O360" s="174"/>
      <c r="P360" s="171">
        <f t="shared" si="5"/>
        <v>0</v>
      </c>
    </row>
    <row r="361" spans="1:16" s="175" customFormat="1" x14ac:dyDescent="0.3">
      <c r="A361" s="208">
        <v>356</v>
      </c>
      <c r="B361" s="164"/>
      <c r="C361" s="165"/>
      <c r="D361" s="163"/>
      <c r="E361" s="163"/>
      <c r="F361" s="164"/>
      <c r="G361" s="161"/>
      <c r="H361" s="161"/>
      <c r="I361" s="173"/>
      <c r="J361" s="162" t="s">
        <v>53</v>
      </c>
      <c r="K361" s="174"/>
      <c r="L361" s="174"/>
      <c r="M361" s="174"/>
      <c r="N361" s="174"/>
      <c r="O361" s="174"/>
      <c r="P361" s="171">
        <f t="shared" si="5"/>
        <v>0</v>
      </c>
    </row>
    <row r="362" spans="1:16" s="175" customFormat="1" x14ac:dyDescent="0.3">
      <c r="A362" s="208">
        <v>357</v>
      </c>
      <c r="B362" s="164"/>
      <c r="C362" s="165"/>
      <c r="D362" s="163"/>
      <c r="E362" s="163"/>
      <c r="F362" s="164"/>
      <c r="G362" s="161"/>
      <c r="H362" s="161"/>
      <c r="I362" s="173"/>
      <c r="J362" s="162" t="s">
        <v>53</v>
      </c>
      <c r="K362" s="174"/>
      <c r="L362" s="174"/>
      <c r="M362" s="174"/>
      <c r="N362" s="174"/>
      <c r="O362" s="174"/>
      <c r="P362" s="171">
        <f t="shared" si="5"/>
        <v>0</v>
      </c>
    </row>
    <row r="363" spans="1:16" s="175" customFormat="1" x14ac:dyDescent="0.3">
      <c r="A363" s="208">
        <v>358</v>
      </c>
      <c r="B363" s="164"/>
      <c r="C363" s="165"/>
      <c r="D363" s="163"/>
      <c r="E363" s="163"/>
      <c r="F363" s="164"/>
      <c r="G363" s="161"/>
      <c r="H363" s="161"/>
      <c r="I363" s="173"/>
      <c r="J363" s="162" t="s">
        <v>53</v>
      </c>
      <c r="K363" s="174"/>
      <c r="L363" s="174"/>
      <c r="M363" s="174"/>
      <c r="N363" s="174"/>
      <c r="O363" s="174"/>
      <c r="P363" s="171">
        <f t="shared" si="5"/>
        <v>0</v>
      </c>
    </row>
    <row r="364" spans="1:16" s="175" customFormat="1" x14ac:dyDescent="0.3">
      <c r="A364" s="208">
        <v>359</v>
      </c>
      <c r="B364" s="164"/>
      <c r="C364" s="165"/>
      <c r="D364" s="163"/>
      <c r="E364" s="163"/>
      <c r="F364" s="164"/>
      <c r="G364" s="161"/>
      <c r="H364" s="161"/>
      <c r="I364" s="173"/>
      <c r="J364" s="162" t="s">
        <v>53</v>
      </c>
      <c r="K364" s="174"/>
      <c r="L364" s="174"/>
      <c r="M364" s="174"/>
      <c r="N364" s="174"/>
      <c r="O364" s="174"/>
      <c r="P364" s="171">
        <f t="shared" si="5"/>
        <v>0</v>
      </c>
    </row>
    <row r="365" spans="1:16" s="175" customFormat="1" x14ac:dyDescent="0.3">
      <c r="A365" s="208">
        <v>360</v>
      </c>
      <c r="B365" s="164"/>
      <c r="C365" s="165"/>
      <c r="D365" s="163"/>
      <c r="E365" s="163"/>
      <c r="F365" s="164"/>
      <c r="G365" s="161"/>
      <c r="H365" s="161"/>
      <c r="I365" s="173"/>
      <c r="J365" s="162" t="s">
        <v>53</v>
      </c>
      <c r="K365" s="174"/>
      <c r="L365" s="174"/>
      <c r="M365" s="174"/>
      <c r="N365" s="174"/>
      <c r="O365" s="174"/>
      <c r="P365" s="171">
        <f t="shared" si="5"/>
        <v>0</v>
      </c>
    </row>
    <row r="366" spans="1:16" s="175" customFormat="1" x14ac:dyDescent="0.3">
      <c r="A366" s="208">
        <v>361</v>
      </c>
      <c r="B366" s="164"/>
      <c r="C366" s="165"/>
      <c r="D366" s="163"/>
      <c r="E366" s="163"/>
      <c r="F366" s="164"/>
      <c r="G366" s="161"/>
      <c r="H366" s="161"/>
      <c r="I366" s="173"/>
      <c r="J366" s="162" t="s">
        <v>53</v>
      </c>
      <c r="K366" s="174"/>
      <c r="L366" s="174"/>
      <c r="M366" s="174"/>
      <c r="N366" s="174"/>
      <c r="O366" s="174"/>
      <c r="P366" s="171">
        <f t="shared" si="5"/>
        <v>0</v>
      </c>
    </row>
    <row r="367" spans="1:16" s="175" customFormat="1" x14ac:dyDescent="0.3">
      <c r="A367" s="208">
        <v>362</v>
      </c>
      <c r="B367" s="164"/>
      <c r="C367" s="165"/>
      <c r="D367" s="163"/>
      <c r="E367" s="163"/>
      <c r="F367" s="164"/>
      <c r="G367" s="161"/>
      <c r="H367" s="161"/>
      <c r="I367" s="173"/>
      <c r="J367" s="162" t="s">
        <v>53</v>
      </c>
      <c r="K367" s="174"/>
      <c r="L367" s="174"/>
      <c r="M367" s="174"/>
      <c r="N367" s="174"/>
      <c r="O367" s="174"/>
      <c r="P367" s="171">
        <f t="shared" si="5"/>
        <v>0</v>
      </c>
    </row>
    <row r="368" spans="1:16" s="175" customFormat="1" x14ac:dyDescent="0.3">
      <c r="A368" s="208">
        <v>363</v>
      </c>
      <c r="B368" s="164"/>
      <c r="C368" s="165"/>
      <c r="D368" s="163"/>
      <c r="E368" s="163"/>
      <c r="F368" s="164"/>
      <c r="G368" s="161"/>
      <c r="H368" s="161"/>
      <c r="I368" s="173"/>
      <c r="J368" s="162" t="s">
        <v>53</v>
      </c>
      <c r="K368" s="174"/>
      <c r="L368" s="174"/>
      <c r="M368" s="174"/>
      <c r="N368" s="174"/>
      <c r="O368" s="174"/>
      <c r="P368" s="171">
        <f t="shared" si="5"/>
        <v>0</v>
      </c>
    </row>
    <row r="369" spans="1:16" s="175" customFormat="1" x14ac:dyDescent="0.3">
      <c r="A369" s="208">
        <v>364</v>
      </c>
      <c r="B369" s="164"/>
      <c r="C369" s="165"/>
      <c r="D369" s="163"/>
      <c r="E369" s="163"/>
      <c r="F369" s="164"/>
      <c r="G369" s="161"/>
      <c r="H369" s="161"/>
      <c r="I369" s="173"/>
      <c r="J369" s="162" t="s">
        <v>53</v>
      </c>
      <c r="K369" s="174"/>
      <c r="L369" s="174"/>
      <c r="M369" s="174"/>
      <c r="N369" s="174"/>
      <c r="O369" s="174"/>
      <c r="P369" s="171">
        <f t="shared" si="5"/>
        <v>0</v>
      </c>
    </row>
    <row r="370" spans="1:16" s="175" customFormat="1" x14ac:dyDescent="0.3">
      <c r="A370" s="208">
        <v>365</v>
      </c>
      <c r="B370" s="164"/>
      <c r="C370" s="165"/>
      <c r="D370" s="163"/>
      <c r="E370" s="163"/>
      <c r="F370" s="164"/>
      <c r="G370" s="161"/>
      <c r="H370" s="161"/>
      <c r="I370" s="173"/>
      <c r="J370" s="162" t="s">
        <v>53</v>
      </c>
      <c r="K370" s="174"/>
      <c r="L370" s="174"/>
      <c r="M370" s="174"/>
      <c r="N370" s="174"/>
      <c r="O370" s="174"/>
      <c r="P370" s="171">
        <f t="shared" si="5"/>
        <v>0</v>
      </c>
    </row>
    <row r="371" spans="1:16" s="175" customFormat="1" x14ac:dyDescent="0.3">
      <c r="A371" s="208">
        <v>366</v>
      </c>
      <c r="B371" s="164"/>
      <c r="C371" s="165"/>
      <c r="D371" s="163"/>
      <c r="E371" s="163"/>
      <c r="F371" s="164"/>
      <c r="G371" s="161"/>
      <c r="H371" s="161"/>
      <c r="I371" s="173"/>
      <c r="J371" s="162" t="s">
        <v>53</v>
      </c>
      <c r="K371" s="174"/>
      <c r="L371" s="174"/>
      <c r="M371" s="174"/>
      <c r="N371" s="174"/>
      <c r="O371" s="174"/>
      <c r="P371" s="171">
        <f t="shared" si="5"/>
        <v>0</v>
      </c>
    </row>
    <row r="372" spans="1:16" s="175" customFormat="1" x14ac:dyDescent="0.3">
      <c r="A372" s="208">
        <v>367</v>
      </c>
      <c r="B372" s="164"/>
      <c r="C372" s="165"/>
      <c r="D372" s="163"/>
      <c r="E372" s="163"/>
      <c r="F372" s="164"/>
      <c r="G372" s="161"/>
      <c r="H372" s="161"/>
      <c r="I372" s="173"/>
      <c r="J372" s="162" t="s">
        <v>53</v>
      </c>
      <c r="K372" s="174"/>
      <c r="L372" s="174"/>
      <c r="M372" s="174"/>
      <c r="N372" s="174"/>
      <c r="O372" s="174"/>
      <c r="P372" s="171">
        <f t="shared" si="5"/>
        <v>0</v>
      </c>
    </row>
    <row r="373" spans="1:16" s="175" customFormat="1" x14ac:dyDescent="0.3">
      <c r="A373" s="208">
        <v>368</v>
      </c>
      <c r="B373" s="164"/>
      <c r="C373" s="165"/>
      <c r="D373" s="163"/>
      <c r="E373" s="163"/>
      <c r="F373" s="164"/>
      <c r="G373" s="161"/>
      <c r="H373" s="161"/>
      <c r="I373" s="173"/>
      <c r="J373" s="162" t="s">
        <v>53</v>
      </c>
      <c r="K373" s="174"/>
      <c r="L373" s="174"/>
      <c r="M373" s="174"/>
      <c r="N373" s="174"/>
      <c r="O373" s="174"/>
      <c r="P373" s="171">
        <f t="shared" si="5"/>
        <v>0</v>
      </c>
    </row>
    <row r="374" spans="1:16" s="175" customFormat="1" x14ac:dyDescent="0.3">
      <c r="A374" s="208">
        <v>369</v>
      </c>
      <c r="B374" s="164"/>
      <c r="C374" s="165"/>
      <c r="D374" s="163"/>
      <c r="E374" s="163"/>
      <c r="F374" s="164"/>
      <c r="G374" s="161"/>
      <c r="H374" s="161"/>
      <c r="I374" s="173"/>
      <c r="J374" s="162" t="s">
        <v>53</v>
      </c>
      <c r="K374" s="174"/>
      <c r="L374" s="174"/>
      <c r="M374" s="174"/>
      <c r="N374" s="174"/>
      <c r="O374" s="174"/>
      <c r="P374" s="171">
        <f t="shared" si="5"/>
        <v>0</v>
      </c>
    </row>
    <row r="375" spans="1:16" s="175" customFormat="1" x14ac:dyDescent="0.3">
      <c r="A375" s="208">
        <v>370</v>
      </c>
      <c r="B375" s="164"/>
      <c r="C375" s="165"/>
      <c r="D375" s="163"/>
      <c r="E375" s="163"/>
      <c r="F375" s="164"/>
      <c r="G375" s="161"/>
      <c r="H375" s="161"/>
      <c r="I375" s="173"/>
      <c r="J375" s="162" t="s">
        <v>53</v>
      </c>
      <c r="K375" s="174"/>
      <c r="L375" s="174"/>
      <c r="M375" s="174"/>
      <c r="N375" s="174"/>
      <c r="O375" s="174"/>
      <c r="P375" s="171">
        <f t="shared" si="5"/>
        <v>0</v>
      </c>
    </row>
    <row r="376" spans="1:16" s="175" customFormat="1" x14ac:dyDescent="0.3">
      <c r="A376" s="208">
        <v>371</v>
      </c>
      <c r="B376" s="164"/>
      <c r="C376" s="165"/>
      <c r="D376" s="163"/>
      <c r="E376" s="163"/>
      <c r="F376" s="164"/>
      <c r="G376" s="161"/>
      <c r="H376" s="161"/>
      <c r="I376" s="173"/>
      <c r="J376" s="162" t="s">
        <v>53</v>
      </c>
      <c r="K376" s="174"/>
      <c r="L376" s="174"/>
      <c r="M376" s="174"/>
      <c r="N376" s="174"/>
      <c r="O376" s="174"/>
      <c r="P376" s="171">
        <f t="shared" si="5"/>
        <v>0</v>
      </c>
    </row>
    <row r="377" spans="1:16" s="175" customFormat="1" x14ac:dyDescent="0.3">
      <c r="A377" s="208">
        <v>372</v>
      </c>
      <c r="B377" s="164"/>
      <c r="C377" s="165"/>
      <c r="D377" s="163"/>
      <c r="E377" s="163"/>
      <c r="F377" s="164"/>
      <c r="G377" s="161"/>
      <c r="H377" s="161"/>
      <c r="I377" s="173"/>
      <c r="J377" s="162" t="s">
        <v>53</v>
      </c>
      <c r="K377" s="174"/>
      <c r="L377" s="174"/>
      <c r="M377" s="174"/>
      <c r="N377" s="174"/>
      <c r="O377" s="174"/>
      <c r="P377" s="171">
        <f t="shared" si="5"/>
        <v>0</v>
      </c>
    </row>
    <row r="378" spans="1:16" s="175" customFormat="1" x14ac:dyDescent="0.3">
      <c r="A378" s="208">
        <v>373</v>
      </c>
      <c r="B378" s="164"/>
      <c r="C378" s="165"/>
      <c r="D378" s="163"/>
      <c r="E378" s="163"/>
      <c r="F378" s="164"/>
      <c r="G378" s="161"/>
      <c r="H378" s="161"/>
      <c r="I378" s="173"/>
      <c r="J378" s="162" t="s">
        <v>53</v>
      </c>
      <c r="K378" s="174"/>
      <c r="L378" s="174"/>
      <c r="M378" s="174"/>
      <c r="N378" s="174"/>
      <c r="O378" s="174"/>
      <c r="P378" s="171">
        <f t="shared" si="5"/>
        <v>0</v>
      </c>
    </row>
    <row r="379" spans="1:16" s="175" customFormat="1" x14ac:dyDescent="0.3">
      <c r="A379" s="208">
        <v>374</v>
      </c>
      <c r="B379" s="164"/>
      <c r="C379" s="165"/>
      <c r="D379" s="163"/>
      <c r="E379" s="163"/>
      <c r="F379" s="164"/>
      <c r="G379" s="161"/>
      <c r="H379" s="161"/>
      <c r="I379" s="173"/>
      <c r="J379" s="162" t="s">
        <v>53</v>
      </c>
      <c r="K379" s="174"/>
      <c r="L379" s="174"/>
      <c r="M379" s="174"/>
      <c r="N379" s="174"/>
      <c r="O379" s="174"/>
      <c r="P379" s="171">
        <f t="shared" si="5"/>
        <v>0</v>
      </c>
    </row>
    <row r="380" spans="1:16" s="175" customFormat="1" x14ac:dyDescent="0.3">
      <c r="A380" s="208">
        <v>375</v>
      </c>
      <c r="B380" s="164"/>
      <c r="C380" s="165"/>
      <c r="D380" s="163"/>
      <c r="E380" s="163"/>
      <c r="F380" s="164"/>
      <c r="G380" s="161"/>
      <c r="H380" s="161"/>
      <c r="I380" s="173"/>
      <c r="J380" s="162" t="s">
        <v>53</v>
      </c>
      <c r="K380" s="174"/>
      <c r="L380" s="174"/>
      <c r="M380" s="174"/>
      <c r="N380" s="174"/>
      <c r="O380" s="174"/>
      <c r="P380" s="171">
        <f t="shared" si="5"/>
        <v>0</v>
      </c>
    </row>
    <row r="381" spans="1:16" s="175" customFormat="1" x14ac:dyDescent="0.3">
      <c r="A381" s="208">
        <v>376</v>
      </c>
      <c r="B381" s="164"/>
      <c r="C381" s="165"/>
      <c r="D381" s="163"/>
      <c r="E381" s="163"/>
      <c r="F381" s="164"/>
      <c r="G381" s="161"/>
      <c r="H381" s="161"/>
      <c r="I381" s="173"/>
      <c r="J381" s="162" t="s">
        <v>53</v>
      </c>
      <c r="K381" s="174"/>
      <c r="L381" s="174"/>
      <c r="M381" s="174"/>
      <c r="N381" s="174"/>
      <c r="O381" s="174"/>
      <c r="P381" s="171">
        <f t="shared" si="5"/>
        <v>0</v>
      </c>
    </row>
    <row r="382" spans="1:16" s="175" customFormat="1" x14ac:dyDescent="0.3">
      <c r="A382" s="208">
        <v>377</v>
      </c>
      <c r="B382" s="164"/>
      <c r="C382" s="165"/>
      <c r="D382" s="163"/>
      <c r="E382" s="163"/>
      <c r="F382" s="164"/>
      <c r="G382" s="161"/>
      <c r="H382" s="161"/>
      <c r="I382" s="173"/>
      <c r="J382" s="162" t="s">
        <v>53</v>
      </c>
      <c r="K382" s="174"/>
      <c r="L382" s="174"/>
      <c r="M382" s="174"/>
      <c r="N382" s="174"/>
      <c r="O382" s="174"/>
      <c r="P382" s="171">
        <f t="shared" si="5"/>
        <v>0</v>
      </c>
    </row>
    <row r="383" spans="1:16" s="175" customFormat="1" x14ac:dyDescent="0.3">
      <c r="A383" s="208">
        <v>378</v>
      </c>
      <c r="B383" s="164"/>
      <c r="C383" s="165"/>
      <c r="D383" s="163"/>
      <c r="E383" s="163"/>
      <c r="F383" s="164"/>
      <c r="G383" s="161"/>
      <c r="H383" s="161"/>
      <c r="I383" s="173"/>
      <c r="J383" s="162" t="s">
        <v>53</v>
      </c>
      <c r="K383" s="174"/>
      <c r="L383" s="174"/>
      <c r="M383" s="174"/>
      <c r="N383" s="174"/>
      <c r="O383" s="174"/>
      <c r="P383" s="171">
        <f t="shared" si="5"/>
        <v>0</v>
      </c>
    </row>
    <row r="384" spans="1:16" s="175" customFormat="1" x14ac:dyDescent="0.3">
      <c r="A384" s="208">
        <v>379</v>
      </c>
      <c r="B384" s="164"/>
      <c r="C384" s="165"/>
      <c r="D384" s="163"/>
      <c r="E384" s="163"/>
      <c r="F384" s="164"/>
      <c r="G384" s="161"/>
      <c r="H384" s="161"/>
      <c r="I384" s="173"/>
      <c r="J384" s="162" t="s">
        <v>53</v>
      </c>
      <c r="K384" s="174"/>
      <c r="L384" s="174"/>
      <c r="M384" s="174"/>
      <c r="N384" s="174"/>
      <c r="O384" s="174"/>
      <c r="P384" s="171">
        <f t="shared" si="5"/>
        <v>0</v>
      </c>
    </row>
    <row r="385" spans="1:16" s="175" customFormat="1" x14ac:dyDescent="0.3">
      <c r="A385" s="208">
        <v>380</v>
      </c>
      <c r="B385" s="164"/>
      <c r="C385" s="165"/>
      <c r="D385" s="163"/>
      <c r="E385" s="163"/>
      <c r="F385" s="164"/>
      <c r="G385" s="161"/>
      <c r="H385" s="161"/>
      <c r="I385" s="173"/>
      <c r="J385" s="162" t="s">
        <v>53</v>
      </c>
      <c r="K385" s="174"/>
      <c r="L385" s="174"/>
      <c r="M385" s="174"/>
      <c r="N385" s="174"/>
      <c r="O385" s="174"/>
      <c r="P385" s="171">
        <f t="shared" si="5"/>
        <v>0</v>
      </c>
    </row>
    <row r="386" spans="1:16" s="175" customFormat="1" x14ac:dyDescent="0.3">
      <c r="A386" s="208">
        <v>381</v>
      </c>
      <c r="B386" s="164"/>
      <c r="C386" s="165"/>
      <c r="D386" s="163"/>
      <c r="E386" s="163"/>
      <c r="F386" s="164"/>
      <c r="G386" s="161"/>
      <c r="H386" s="161"/>
      <c r="I386" s="173"/>
      <c r="J386" s="162" t="s">
        <v>53</v>
      </c>
      <c r="K386" s="174"/>
      <c r="L386" s="174"/>
      <c r="M386" s="174"/>
      <c r="N386" s="174"/>
      <c r="O386" s="174"/>
      <c r="P386" s="171">
        <f t="shared" si="5"/>
        <v>0</v>
      </c>
    </row>
    <row r="387" spans="1:16" s="175" customFormat="1" x14ac:dyDescent="0.3">
      <c r="A387" s="208">
        <v>382</v>
      </c>
      <c r="B387" s="164"/>
      <c r="C387" s="165"/>
      <c r="D387" s="163"/>
      <c r="E387" s="163"/>
      <c r="F387" s="164"/>
      <c r="G387" s="161"/>
      <c r="H387" s="161"/>
      <c r="I387" s="173"/>
      <c r="J387" s="162" t="s">
        <v>53</v>
      </c>
      <c r="K387" s="174"/>
      <c r="L387" s="174"/>
      <c r="M387" s="174"/>
      <c r="N387" s="174"/>
      <c r="O387" s="174"/>
      <c r="P387" s="171">
        <f t="shared" si="5"/>
        <v>0</v>
      </c>
    </row>
    <row r="388" spans="1:16" s="175" customFormat="1" x14ac:dyDescent="0.3">
      <c r="A388" s="208">
        <v>383</v>
      </c>
      <c r="B388" s="164"/>
      <c r="C388" s="165"/>
      <c r="D388" s="163"/>
      <c r="E388" s="163"/>
      <c r="F388" s="164"/>
      <c r="G388" s="161"/>
      <c r="H388" s="161"/>
      <c r="I388" s="173"/>
      <c r="J388" s="162" t="s">
        <v>53</v>
      </c>
      <c r="K388" s="174"/>
      <c r="L388" s="174"/>
      <c r="M388" s="174"/>
      <c r="N388" s="174"/>
      <c r="O388" s="174"/>
      <c r="P388" s="171">
        <f t="shared" si="5"/>
        <v>0</v>
      </c>
    </row>
    <row r="389" spans="1:16" s="175" customFormat="1" x14ac:dyDescent="0.3">
      <c r="A389" s="208">
        <v>384</v>
      </c>
      <c r="B389" s="164"/>
      <c r="C389" s="165"/>
      <c r="D389" s="163"/>
      <c r="E389" s="163"/>
      <c r="F389" s="164"/>
      <c r="G389" s="161"/>
      <c r="H389" s="161"/>
      <c r="I389" s="173"/>
      <c r="J389" s="162" t="s">
        <v>53</v>
      </c>
      <c r="K389" s="174"/>
      <c r="L389" s="174"/>
      <c r="M389" s="174"/>
      <c r="N389" s="174"/>
      <c r="O389" s="174"/>
      <c r="P389" s="171">
        <f t="shared" si="5"/>
        <v>0</v>
      </c>
    </row>
    <row r="390" spans="1:16" s="175" customFormat="1" x14ac:dyDescent="0.3">
      <c r="A390" s="208">
        <v>385</v>
      </c>
      <c r="B390" s="164"/>
      <c r="C390" s="165"/>
      <c r="D390" s="163"/>
      <c r="E390" s="163"/>
      <c r="F390" s="164"/>
      <c r="G390" s="161"/>
      <c r="H390" s="161"/>
      <c r="I390" s="173"/>
      <c r="J390" s="162" t="s">
        <v>53</v>
      </c>
      <c r="K390" s="174"/>
      <c r="L390" s="174"/>
      <c r="M390" s="174"/>
      <c r="N390" s="174"/>
      <c r="O390" s="174"/>
      <c r="P390" s="171">
        <f t="shared" si="5"/>
        <v>0</v>
      </c>
    </row>
    <row r="391" spans="1:16" s="175" customFormat="1" x14ac:dyDescent="0.3">
      <c r="A391" s="208">
        <v>386</v>
      </c>
      <c r="B391" s="164"/>
      <c r="C391" s="165"/>
      <c r="D391" s="163"/>
      <c r="E391" s="163"/>
      <c r="F391" s="164"/>
      <c r="G391" s="161"/>
      <c r="H391" s="161"/>
      <c r="I391" s="173"/>
      <c r="J391" s="162" t="s">
        <v>53</v>
      </c>
      <c r="K391" s="174"/>
      <c r="L391" s="174"/>
      <c r="M391" s="174"/>
      <c r="N391" s="174"/>
      <c r="O391" s="174"/>
      <c r="P391" s="171">
        <f t="shared" ref="P391:P454" si="6">SUM(K391:O391)</f>
        <v>0</v>
      </c>
    </row>
    <row r="392" spans="1:16" s="175" customFormat="1" x14ac:dyDescent="0.3">
      <c r="A392" s="208">
        <v>387</v>
      </c>
      <c r="B392" s="164"/>
      <c r="C392" s="165"/>
      <c r="D392" s="163"/>
      <c r="E392" s="163"/>
      <c r="F392" s="164"/>
      <c r="G392" s="161"/>
      <c r="H392" s="161"/>
      <c r="I392" s="173"/>
      <c r="J392" s="162" t="s">
        <v>53</v>
      </c>
      <c r="K392" s="174"/>
      <c r="L392" s="174"/>
      <c r="M392" s="174"/>
      <c r="N392" s="174"/>
      <c r="O392" s="174"/>
      <c r="P392" s="171">
        <f t="shared" si="6"/>
        <v>0</v>
      </c>
    </row>
    <row r="393" spans="1:16" s="175" customFormat="1" x14ac:dyDescent="0.3">
      <c r="A393" s="208">
        <v>388</v>
      </c>
      <c r="B393" s="164"/>
      <c r="C393" s="165"/>
      <c r="D393" s="163"/>
      <c r="E393" s="163"/>
      <c r="F393" s="164"/>
      <c r="G393" s="161"/>
      <c r="H393" s="161"/>
      <c r="I393" s="173"/>
      <c r="J393" s="162" t="s">
        <v>53</v>
      </c>
      <c r="K393" s="174"/>
      <c r="L393" s="174"/>
      <c r="M393" s="174"/>
      <c r="N393" s="174"/>
      <c r="O393" s="174"/>
      <c r="P393" s="171">
        <f t="shared" si="6"/>
        <v>0</v>
      </c>
    </row>
    <row r="394" spans="1:16" s="175" customFormat="1" x14ac:dyDescent="0.3">
      <c r="A394" s="208">
        <v>389</v>
      </c>
      <c r="B394" s="164"/>
      <c r="C394" s="165"/>
      <c r="D394" s="163"/>
      <c r="E394" s="163"/>
      <c r="F394" s="164"/>
      <c r="G394" s="161"/>
      <c r="H394" s="161"/>
      <c r="I394" s="173"/>
      <c r="J394" s="162" t="s">
        <v>53</v>
      </c>
      <c r="K394" s="174"/>
      <c r="L394" s="174"/>
      <c r="M394" s="174"/>
      <c r="N394" s="174"/>
      <c r="O394" s="174"/>
      <c r="P394" s="171">
        <f t="shared" si="6"/>
        <v>0</v>
      </c>
    </row>
    <row r="395" spans="1:16" s="175" customFormat="1" x14ac:dyDescent="0.3">
      <c r="A395" s="208">
        <v>390</v>
      </c>
      <c r="B395" s="164"/>
      <c r="C395" s="165"/>
      <c r="D395" s="163"/>
      <c r="E395" s="163"/>
      <c r="F395" s="164"/>
      <c r="G395" s="161"/>
      <c r="H395" s="161"/>
      <c r="I395" s="173"/>
      <c r="J395" s="162" t="s">
        <v>53</v>
      </c>
      <c r="K395" s="174"/>
      <c r="L395" s="174"/>
      <c r="M395" s="174"/>
      <c r="N395" s="174"/>
      <c r="O395" s="174"/>
      <c r="P395" s="171">
        <f t="shared" si="6"/>
        <v>0</v>
      </c>
    </row>
    <row r="396" spans="1:16" s="175" customFormat="1" x14ac:dyDescent="0.3">
      <c r="A396" s="208">
        <v>391</v>
      </c>
      <c r="B396" s="164"/>
      <c r="C396" s="165"/>
      <c r="D396" s="163"/>
      <c r="E396" s="163"/>
      <c r="F396" s="164"/>
      <c r="G396" s="161"/>
      <c r="H396" s="161"/>
      <c r="I396" s="173"/>
      <c r="J396" s="162" t="s">
        <v>53</v>
      </c>
      <c r="K396" s="174"/>
      <c r="L396" s="174"/>
      <c r="M396" s="174"/>
      <c r="N396" s="174"/>
      <c r="O396" s="174"/>
      <c r="P396" s="171">
        <f t="shared" si="6"/>
        <v>0</v>
      </c>
    </row>
    <row r="397" spans="1:16" s="175" customFormat="1" x14ac:dyDescent="0.3">
      <c r="A397" s="208">
        <v>392</v>
      </c>
      <c r="B397" s="164"/>
      <c r="C397" s="165"/>
      <c r="D397" s="163"/>
      <c r="E397" s="163"/>
      <c r="F397" s="164"/>
      <c r="G397" s="161"/>
      <c r="H397" s="161"/>
      <c r="I397" s="173"/>
      <c r="J397" s="162" t="s">
        <v>53</v>
      </c>
      <c r="K397" s="174"/>
      <c r="L397" s="174"/>
      <c r="M397" s="174"/>
      <c r="N397" s="174"/>
      <c r="O397" s="174"/>
      <c r="P397" s="171">
        <f t="shared" si="6"/>
        <v>0</v>
      </c>
    </row>
    <row r="398" spans="1:16" s="175" customFormat="1" x14ac:dyDescent="0.3">
      <c r="A398" s="208">
        <v>393</v>
      </c>
      <c r="B398" s="164"/>
      <c r="C398" s="165"/>
      <c r="D398" s="163"/>
      <c r="E398" s="163"/>
      <c r="F398" s="164"/>
      <c r="G398" s="161"/>
      <c r="H398" s="161"/>
      <c r="I398" s="173"/>
      <c r="J398" s="162" t="s">
        <v>53</v>
      </c>
      <c r="K398" s="174"/>
      <c r="L398" s="174"/>
      <c r="M398" s="174"/>
      <c r="N398" s="174"/>
      <c r="O398" s="174"/>
      <c r="P398" s="171">
        <f t="shared" si="6"/>
        <v>0</v>
      </c>
    </row>
    <row r="399" spans="1:16" s="175" customFormat="1" x14ac:dyDescent="0.3">
      <c r="A399" s="208">
        <v>394</v>
      </c>
      <c r="B399" s="164"/>
      <c r="C399" s="165"/>
      <c r="D399" s="163"/>
      <c r="E399" s="163"/>
      <c r="F399" s="164"/>
      <c r="G399" s="161"/>
      <c r="H399" s="161"/>
      <c r="I399" s="173"/>
      <c r="J399" s="162" t="s">
        <v>53</v>
      </c>
      <c r="K399" s="174"/>
      <c r="L399" s="174"/>
      <c r="M399" s="174"/>
      <c r="N399" s="174"/>
      <c r="O399" s="174"/>
      <c r="P399" s="171">
        <f t="shared" si="6"/>
        <v>0</v>
      </c>
    </row>
    <row r="400" spans="1:16" s="175" customFormat="1" x14ac:dyDescent="0.3">
      <c r="A400" s="208">
        <v>395</v>
      </c>
      <c r="B400" s="164"/>
      <c r="C400" s="165"/>
      <c r="D400" s="163"/>
      <c r="E400" s="163"/>
      <c r="F400" s="164"/>
      <c r="G400" s="161"/>
      <c r="H400" s="161"/>
      <c r="I400" s="173"/>
      <c r="J400" s="162" t="s">
        <v>53</v>
      </c>
      <c r="K400" s="174"/>
      <c r="L400" s="174"/>
      <c r="M400" s="174"/>
      <c r="N400" s="174"/>
      <c r="O400" s="174"/>
      <c r="P400" s="171">
        <f t="shared" si="6"/>
        <v>0</v>
      </c>
    </row>
    <row r="401" spans="1:16" s="175" customFormat="1" x14ac:dyDescent="0.3">
      <c r="A401" s="208">
        <v>396</v>
      </c>
      <c r="B401" s="164"/>
      <c r="C401" s="165"/>
      <c r="D401" s="163"/>
      <c r="E401" s="163"/>
      <c r="F401" s="164"/>
      <c r="G401" s="161"/>
      <c r="H401" s="161"/>
      <c r="I401" s="173"/>
      <c r="J401" s="162" t="s">
        <v>53</v>
      </c>
      <c r="K401" s="174"/>
      <c r="L401" s="174"/>
      <c r="M401" s="174"/>
      <c r="N401" s="174"/>
      <c r="O401" s="174"/>
      <c r="P401" s="171">
        <f t="shared" si="6"/>
        <v>0</v>
      </c>
    </row>
    <row r="402" spans="1:16" s="175" customFormat="1" x14ac:dyDescent="0.3">
      <c r="A402" s="208">
        <v>397</v>
      </c>
      <c r="B402" s="164"/>
      <c r="C402" s="165"/>
      <c r="D402" s="163"/>
      <c r="E402" s="163"/>
      <c r="F402" s="164"/>
      <c r="G402" s="161"/>
      <c r="H402" s="161"/>
      <c r="I402" s="173"/>
      <c r="J402" s="162" t="s">
        <v>53</v>
      </c>
      <c r="K402" s="174"/>
      <c r="L402" s="174"/>
      <c r="M402" s="174"/>
      <c r="N402" s="174"/>
      <c r="O402" s="174"/>
      <c r="P402" s="171">
        <f t="shared" si="6"/>
        <v>0</v>
      </c>
    </row>
    <row r="403" spans="1:16" s="175" customFormat="1" x14ac:dyDescent="0.3">
      <c r="A403" s="208">
        <v>398</v>
      </c>
      <c r="B403" s="164"/>
      <c r="C403" s="165"/>
      <c r="D403" s="163"/>
      <c r="E403" s="163"/>
      <c r="F403" s="164"/>
      <c r="G403" s="161"/>
      <c r="H403" s="161"/>
      <c r="I403" s="173"/>
      <c r="J403" s="162" t="s">
        <v>53</v>
      </c>
      <c r="K403" s="174"/>
      <c r="L403" s="174"/>
      <c r="M403" s="174"/>
      <c r="N403" s="174"/>
      <c r="O403" s="174"/>
      <c r="P403" s="171">
        <f t="shared" si="6"/>
        <v>0</v>
      </c>
    </row>
    <row r="404" spans="1:16" s="175" customFormat="1" x14ac:dyDescent="0.3">
      <c r="A404" s="208">
        <v>399</v>
      </c>
      <c r="B404" s="164"/>
      <c r="C404" s="165"/>
      <c r="D404" s="163"/>
      <c r="E404" s="163"/>
      <c r="F404" s="164"/>
      <c r="G404" s="161"/>
      <c r="H404" s="161"/>
      <c r="I404" s="173"/>
      <c r="J404" s="162" t="s">
        <v>53</v>
      </c>
      <c r="K404" s="174"/>
      <c r="L404" s="174"/>
      <c r="M404" s="174"/>
      <c r="N404" s="174"/>
      <c r="O404" s="174"/>
      <c r="P404" s="171">
        <f t="shared" si="6"/>
        <v>0</v>
      </c>
    </row>
    <row r="405" spans="1:16" s="175" customFormat="1" x14ac:dyDescent="0.3">
      <c r="A405" s="208">
        <v>400</v>
      </c>
      <c r="B405" s="164"/>
      <c r="C405" s="165"/>
      <c r="D405" s="163"/>
      <c r="E405" s="163"/>
      <c r="F405" s="164"/>
      <c r="G405" s="161"/>
      <c r="H405" s="161"/>
      <c r="I405" s="173"/>
      <c r="J405" s="162" t="s">
        <v>53</v>
      </c>
      <c r="K405" s="174"/>
      <c r="L405" s="174"/>
      <c r="M405" s="174"/>
      <c r="N405" s="174"/>
      <c r="O405" s="174"/>
      <c r="P405" s="171">
        <f t="shared" si="6"/>
        <v>0</v>
      </c>
    </row>
    <row r="406" spans="1:16" s="175" customFormat="1" x14ac:dyDescent="0.3">
      <c r="A406" s="208">
        <v>401</v>
      </c>
      <c r="B406" s="164"/>
      <c r="C406" s="165"/>
      <c r="D406" s="163"/>
      <c r="E406" s="163"/>
      <c r="F406" s="164"/>
      <c r="G406" s="161"/>
      <c r="H406" s="161"/>
      <c r="I406" s="173"/>
      <c r="J406" s="162" t="s">
        <v>53</v>
      </c>
      <c r="K406" s="174"/>
      <c r="L406" s="174"/>
      <c r="M406" s="174"/>
      <c r="N406" s="174"/>
      <c r="O406" s="174"/>
      <c r="P406" s="171">
        <f t="shared" si="6"/>
        <v>0</v>
      </c>
    </row>
    <row r="407" spans="1:16" s="175" customFormat="1" x14ac:dyDescent="0.3">
      <c r="A407" s="208">
        <v>402</v>
      </c>
      <c r="B407" s="164"/>
      <c r="C407" s="165"/>
      <c r="D407" s="163"/>
      <c r="E407" s="163"/>
      <c r="F407" s="164"/>
      <c r="G407" s="161"/>
      <c r="H407" s="161"/>
      <c r="I407" s="173"/>
      <c r="J407" s="162" t="s">
        <v>53</v>
      </c>
      <c r="K407" s="174"/>
      <c r="L407" s="174"/>
      <c r="M407" s="174"/>
      <c r="N407" s="174"/>
      <c r="O407" s="174"/>
      <c r="P407" s="171">
        <f t="shared" si="6"/>
        <v>0</v>
      </c>
    </row>
    <row r="408" spans="1:16" s="175" customFormat="1" x14ac:dyDescent="0.3">
      <c r="A408" s="208">
        <v>403</v>
      </c>
      <c r="B408" s="164"/>
      <c r="C408" s="165"/>
      <c r="D408" s="163"/>
      <c r="E408" s="163"/>
      <c r="F408" s="164"/>
      <c r="G408" s="161"/>
      <c r="H408" s="161"/>
      <c r="I408" s="173"/>
      <c r="J408" s="162" t="s">
        <v>53</v>
      </c>
      <c r="K408" s="174"/>
      <c r="L408" s="174"/>
      <c r="M408" s="174"/>
      <c r="N408" s="174"/>
      <c r="O408" s="174"/>
      <c r="P408" s="171">
        <f t="shared" si="6"/>
        <v>0</v>
      </c>
    </row>
    <row r="409" spans="1:16" s="175" customFormat="1" x14ac:dyDescent="0.3">
      <c r="A409" s="208">
        <v>404</v>
      </c>
      <c r="B409" s="164"/>
      <c r="C409" s="165"/>
      <c r="D409" s="163"/>
      <c r="E409" s="163"/>
      <c r="F409" s="164"/>
      <c r="G409" s="161"/>
      <c r="H409" s="161"/>
      <c r="I409" s="173"/>
      <c r="J409" s="162" t="s">
        <v>53</v>
      </c>
      <c r="K409" s="174"/>
      <c r="L409" s="174"/>
      <c r="M409" s="174"/>
      <c r="N409" s="174"/>
      <c r="O409" s="174"/>
      <c r="P409" s="171">
        <f t="shared" si="6"/>
        <v>0</v>
      </c>
    </row>
    <row r="410" spans="1:16" s="175" customFormat="1" x14ac:dyDescent="0.3">
      <c r="A410" s="208">
        <v>405</v>
      </c>
      <c r="B410" s="164"/>
      <c r="C410" s="165"/>
      <c r="D410" s="163"/>
      <c r="E410" s="163"/>
      <c r="F410" s="164"/>
      <c r="G410" s="161"/>
      <c r="H410" s="161"/>
      <c r="I410" s="173"/>
      <c r="J410" s="162" t="s">
        <v>53</v>
      </c>
      <c r="K410" s="174"/>
      <c r="L410" s="174"/>
      <c r="M410" s="174"/>
      <c r="N410" s="174"/>
      <c r="O410" s="174"/>
      <c r="P410" s="171">
        <f t="shared" si="6"/>
        <v>0</v>
      </c>
    </row>
    <row r="411" spans="1:16" s="175" customFormat="1" x14ac:dyDescent="0.3">
      <c r="A411" s="208">
        <v>406</v>
      </c>
      <c r="B411" s="164"/>
      <c r="C411" s="165"/>
      <c r="D411" s="163"/>
      <c r="E411" s="163"/>
      <c r="F411" s="164"/>
      <c r="G411" s="161"/>
      <c r="H411" s="161"/>
      <c r="I411" s="173"/>
      <c r="J411" s="162" t="s">
        <v>53</v>
      </c>
      <c r="K411" s="174"/>
      <c r="L411" s="174"/>
      <c r="M411" s="174"/>
      <c r="N411" s="174"/>
      <c r="O411" s="174"/>
      <c r="P411" s="171">
        <f t="shared" si="6"/>
        <v>0</v>
      </c>
    </row>
    <row r="412" spans="1:16" s="175" customFormat="1" x14ac:dyDescent="0.3">
      <c r="A412" s="208">
        <v>407</v>
      </c>
      <c r="B412" s="164"/>
      <c r="C412" s="165"/>
      <c r="D412" s="163"/>
      <c r="E412" s="163"/>
      <c r="F412" s="164"/>
      <c r="G412" s="161"/>
      <c r="H412" s="161"/>
      <c r="I412" s="173"/>
      <c r="J412" s="162" t="s">
        <v>53</v>
      </c>
      <c r="K412" s="174"/>
      <c r="L412" s="174"/>
      <c r="M412" s="174"/>
      <c r="N412" s="174"/>
      <c r="O412" s="174"/>
      <c r="P412" s="171">
        <f t="shared" si="6"/>
        <v>0</v>
      </c>
    </row>
    <row r="413" spans="1:16" s="175" customFormat="1" x14ac:dyDescent="0.3">
      <c r="A413" s="208">
        <v>408</v>
      </c>
      <c r="B413" s="164"/>
      <c r="C413" s="165"/>
      <c r="D413" s="163"/>
      <c r="E413" s="163"/>
      <c r="F413" s="164"/>
      <c r="G413" s="161"/>
      <c r="H413" s="161"/>
      <c r="I413" s="173"/>
      <c r="J413" s="162" t="s">
        <v>53</v>
      </c>
      <c r="K413" s="174"/>
      <c r="L413" s="174"/>
      <c r="M413" s="174"/>
      <c r="N413" s="174"/>
      <c r="O413" s="174"/>
      <c r="P413" s="171">
        <f t="shared" si="6"/>
        <v>0</v>
      </c>
    </row>
    <row r="414" spans="1:16" s="175" customFormat="1" x14ac:dyDescent="0.3">
      <c r="A414" s="208">
        <v>409</v>
      </c>
      <c r="B414" s="164"/>
      <c r="C414" s="165"/>
      <c r="D414" s="163"/>
      <c r="E414" s="163"/>
      <c r="F414" s="164"/>
      <c r="G414" s="161"/>
      <c r="H414" s="161"/>
      <c r="I414" s="173"/>
      <c r="J414" s="162" t="s">
        <v>53</v>
      </c>
      <c r="K414" s="174"/>
      <c r="L414" s="174"/>
      <c r="M414" s="174"/>
      <c r="N414" s="174"/>
      <c r="O414" s="174"/>
      <c r="P414" s="171">
        <f t="shared" si="6"/>
        <v>0</v>
      </c>
    </row>
    <row r="415" spans="1:16" s="175" customFormat="1" x14ac:dyDescent="0.3">
      <c r="A415" s="208">
        <v>410</v>
      </c>
      <c r="B415" s="164"/>
      <c r="C415" s="165"/>
      <c r="D415" s="163"/>
      <c r="E415" s="163"/>
      <c r="F415" s="164"/>
      <c r="G415" s="161"/>
      <c r="H415" s="161"/>
      <c r="I415" s="173"/>
      <c r="J415" s="162" t="s">
        <v>53</v>
      </c>
      <c r="K415" s="174"/>
      <c r="L415" s="174"/>
      <c r="M415" s="174"/>
      <c r="N415" s="174"/>
      <c r="O415" s="174"/>
      <c r="P415" s="171">
        <f t="shared" si="6"/>
        <v>0</v>
      </c>
    </row>
    <row r="416" spans="1:16" s="175" customFormat="1" x14ac:dyDescent="0.3">
      <c r="A416" s="208">
        <v>411</v>
      </c>
      <c r="B416" s="164"/>
      <c r="C416" s="165"/>
      <c r="D416" s="163"/>
      <c r="E416" s="163"/>
      <c r="F416" s="164"/>
      <c r="G416" s="161"/>
      <c r="H416" s="161"/>
      <c r="I416" s="173"/>
      <c r="J416" s="162" t="s">
        <v>53</v>
      </c>
      <c r="K416" s="174"/>
      <c r="L416" s="174"/>
      <c r="M416" s="174"/>
      <c r="N416" s="174"/>
      <c r="O416" s="174"/>
      <c r="P416" s="171">
        <f t="shared" si="6"/>
        <v>0</v>
      </c>
    </row>
    <row r="417" spans="1:16" s="175" customFormat="1" x14ac:dyDescent="0.3">
      <c r="A417" s="208">
        <v>412</v>
      </c>
      <c r="B417" s="164"/>
      <c r="C417" s="165"/>
      <c r="D417" s="163"/>
      <c r="E417" s="163"/>
      <c r="F417" s="164"/>
      <c r="G417" s="161"/>
      <c r="H417" s="161"/>
      <c r="I417" s="173"/>
      <c r="J417" s="162" t="s">
        <v>53</v>
      </c>
      <c r="K417" s="174"/>
      <c r="L417" s="174"/>
      <c r="M417" s="174"/>
      <c r="N417" s="174"/>
      <c r="O417" s="174"/>
      <c r="P417" s="171">
        <f t="shared" si="6"/>
        <v>0</v>
      </c>
    </row>
    <row r="418" spans="1:16" s="175" customFormat="1" x14ac:dyDescent="0.3">
      <c r="A418" s="208">
        <v>413</v>
      </c>
      <c r="B418" s="164"/>
      <c r="C418" s="165"/>
      <c r="D418" s="163"/>
      <c r="E418" s="163"/>
      <c r="F418" s="164"/>
      <c r="G418" s="161"/>
      <c r="H418" s="161"/>
      <c r="I418" s="173"/>
      <c r="J418" s="162" t="s">
        <v>53</v>
      </c>
      <c r="K418" s="174"/>
      <c r="L418" s="174"/>
      <c r="M418" s="174"/>
      <c r="N418" s="174"/>
      <c r="O418" s="174"/>
      <c r="P418" s="171">
        <f t="shared" si="6"/>
        <v>0</v>
      </c>
    </row>
    <row r="419" spans="1:16" s="175" customFormat="1" x14ac:dyDescent="0.3">
      <c r="A419" s="208">
        <v>414</v>
      </c>
      <c r="B419" s="164"/>
      <c r="C419" s="165"/>
      <c r="D419" s="163"/>
      <c r="E419" s="163"/>
      <c r="F419" s="164"/>
      <c r="G419" s="161"/>
      <c r="H419" s="161"/>
      <c r="I419" s="173"/>
      <c r="J419" s="162" t="s">
        <v>53</v>
      </c>
      <c r="K419" s="174"/>
      <c r="L419" s="174"/>
      <c r="M419" s="174"/>
      <c r="N419" s="174"/>
      <c r="O419" s="174"/>
      <c r="P419" s="171">
        <f t="shared" si="6"/>
        <v>0</v>
      </c>
    </row>
    <row r="420" spans="1:16" s="175" customFormat="1" x14ac:dyDescent="0.3">
      <c r="A420" s="208">
        <v>415</v>
      </c>
      <c r="B420" s="164"/>
      <c r="C420" s="165"/>
      <c r="D420" s="163"/>
      <c r="E420" s="163"/>
      <c r="F420" s="164"/>
      <c r="G420" s="161"/>
      <c r="H420" s="161"/>
      <c r="I420" s="173"/>
      <c r="J420" s="162" t="s">
        <v>53</v>
      </c>
      <c r="K420" s="174"/>
      <c r="L420" s="174"/>
      <c r="M420" s="174"/>
      <c r="N420" s="174"/>
      <c r="O420" s="174"/>
      <c r="P420" s="171">
        <f t="shared" si="6"/>
        <v>0</v>
      </c>
    </row>
    <row r="421" spans="1:16" s="175" customFormat="1" x14ac:dyDescent="0.3">
      <c r="A421" s="208">
        <v>416</v>
      </c>
      <c r="B421" s="164"/>
      <c r="C421" s="165"/>
      <c r="D421" s="163"/>
      <c r="E421" s="163"/>
      <c r="F421" s="164"/>
      <c r="G421" s="161"/>
      <c r="H421" s="161"/>
      <c r="I421" s="173"/>
      <c r="J421" s="162" t="s">
        <v>53</v>
      </c>
      <c r="K421" s="174"/>
      <c r="L421" s="174"/>
      <c r="M421" s="174"/>
      <c r="N421" s="174"/>
      <c r="O421" s="174"/>
      <c r="P421" s="171">
        <f t="shared" si="6"/>
        <v>0</v>
      </c>
    </row>
    <row r="422" spans="1:16" s="175" customFormat="1" x14ac:dyDescent="0.3">
      <c r="A422" s="208">
        <v>417</v>
      </c>
      <c r="B422" s="164"/>
      <c r="C422" s="165"/>
      <c r="D422" s="163"/>
      <c r="E422" s="163"/>
      <c r="F422" s="164"/>
      <c r="G422" s="161"/>
      <c r="H422" s="161"/>
      <c r="I422" s="173"/>
      <c r="J422" s="162" t="s">
        <v>53</v>
      </c>
      <c r="K422" s="174"/>
      <c r="L422" s="174"/>
      <c r="M422" s="174"/>
      <c r="N422" s="174"/>
      <c r="O422" s="174"/>
      <c r="P422" s="171">
        <f t="shared" si="6"/>
        <v>0</v>
      </c>
    </row>
    <row r="423" spans="1:16" s="175" customFormat="1" x14ac:dyDescent="0.3">
      <c r="A423" s="208">
        <v>418</v>
      </c>
      <c r="B423" s="164"/>
      <c r="C423" s="165"/>
      <c r="D423" s="163"/>
      <c r="E423" s="163"/>
      <c r="F423" s="164"/>
      <c r="G423" s="161"/>
      <c r="H423" s="161"/>
      <c r="I423" s="173"/>
      <c r="J423" s="162" t="s">
        <v>53</v>
      </c>
      <c r="K423" s="174"/>
      <c r="L423" s="174"/>
      <c r="M423" s="174"/>
      <c r="N423" s="174"/>
      <c r="O423" s="174"/>
      <c r="P423" s="171">
        <f t="shared" si="6"/>
        <v>0</v>
      </c>
    </row>
    <row r="424" spans="1:16" s="175" customFormat="1" x14ac:dyDescent="0.3">
      <c r="A424" s="208">
        <v>419</v>
      </c>
      <c r="B424" s="164"/>
      <c r="C424" s="165"/>
      <c r="D424" s="163"/>
      <c r="E424" s="163"/>
      <c r="F424" s="164"/>
      <c r="G424" s="161"/>
      <c r="H424" s="161"/>
      <c r="I424" s="173"/>
      <c r="J424" s="162" t="s">
        <v>53</v>
      </c>
      <c r="K424" s="174"/>
      <c r="L424" s="174"/>
      <c r="M424" s="174"/>
      <c r="N424" s="174"/>
      <c r="O424" s="174"/>
      <c r="P424" s="171">
        <f t="shared" si="6"/>
        <v>0</v>
      </c>
    </row>
    <row r="425" spans="1:16" s="175" customFormat="1" x14ac:dyDescent="0.3">
      <c r="A425" s="208">
        <v>420</v>
      </c>
      <c r="B425" s="164"/>
      <c r="C425" s="165"/>
      <c r="D425" s="163"/>
      <c r="E425" s="163"/>
      <c r="F425" s="164"/>
      <c r="G425" s="161"/>
      <c r="H425" s="161"/>
      <c r="I425" s="173"/>
      <c r="J425" s="162" t="s">
        <v>53</v>
      </c>
      <c r="K425" s="174"/>
      <c r="L425" s="174"/>
      <c r="M425" s="174"/>
      <c r="N425" s="174"/>
      <c r="O425" s="174"/>
      <c r="P425" s="171">
        <f t="shared" si="6"/>
        <v>0</v>
      </c>
    </row>
    <row r="426" spans="1:16" s="175" customFormat="1" x14ac:dyDescent="0.3">
      <c r="A426" s="208">
        <v>421</v>
      </c>
      <c r="B426" s="164"/>
      <c r="C426" s="165"/>
      <c r="D426" s="163"/>
      <c r="E426" s="163"/>
      <c r="F426" s="164"/>
      <c r="G426" s="161"/>
      <c r="H426" s="161"/>
      <c r="I426" s="173"/>
      <c r="J426" s="162" t="s">
        <v>53</v>
      </c>
      <c r="K426" s="174"/>
      <c r="L426" s="174"/>
      <c r="M426" s="174"/>
      <c r="N426" s="174"/>
      <c r="O426" s="174"/>
      <c r="P426" s="171">
        <f t="shared" si="6"/>
        <v>0</v>
      </c>
    </row>
    <row r="427" spans="1:16" s="175" customFormat="1" x14ac:dyDescent="0.3">
      <c r="A427" s="208">
        <v>422</v>
      </c>
      <c r="B427" s="164"/>
      <c r="C427" s="165"/>
      <c r="D427" s="163"/>
      <c r="E427" s="163"/>
      <c r="F427" s="164"/>
      <c r="G427" s="161"/>
      <c r="H427" s="161"/>
      <c r="I427" s="173"/>
      <c r="J427" s="162" t="s">
        <v>53</v>
      </c>
      <c r="K427" s="174"/>
      <c r="L427" s="174"/>
      <c r="M427" s="174"/>
      <c r="N427" s="174"/>
      <c r="O427" s="174"/>
      <c r="P427" s="171">
        <f t="shared" si="6"/>
        <v>0</v>
      </c>
    </row>
    <row r="428" spans="1:16" s="175" customFormat="1" x14ac:dyDescent="0.3">
      <c r="A428" s="208">
        <v>423</v>
      </c>
      <c r="B428" s="164"/>
      <c r="C428" s="165"/>
      <c r="D428" s="163"/>
      <c r="E428" s="163"/>
      <c r="F428" s="164"/>
      <c r="G428" s="161"/>
      <c r="H428" s="161"/>
      <c r="I428" s="173"/>
      <c r="J428" s="162" t="s">
        <v>53</v>
      </c>
      <c r="K428" s="174"/>
      <c r="L428" s="174"/>
      <c r="M428" s="174"/>
      <c r="N428" s="174"/>
      <c r="O428" s="174"/>
      <c r="P428" s="171">
        <f t="shared" si="6"/>
        <v>0</v>
      </c>
    </row>
    <row r="429" spans="1:16" s="175" customFormat="1" x14ac:dyDescent="0.3">
      <c r="A429" s="208">
        <v>424</v>
      </c>
      <c r="B429" s="164"/>
      <c r="C429" s="165"/>
      <c r="D429" s="163"/>
      <c r="E429" s="163"/>
      <c r="F429" s="164"/>
      <c r="G429" s="161"/>
      <c r="H429" s="161"/>
      <c r="I429" s="173"/>
      <c r="J429" s="162" t="s">
        <v>53</v>
      </c>
      <c r="K429" s="174"/>
      <c r="L429" s="174"/>
      <c r="M429" s="174"/>
      <c r="N429" s="174"/>
      <c r="O429" s="174"/>
      <c r="P429" s="171">
        <f t="shared" si="6"/>
        <v>0</v>
      </c>
    </row>
    <row r="430" spans="1:16" s="175" customFormat="1" x14ac:dyDescent="0.3">
      <c r="A430" s="208">
        <v>425</v>
      </c>
      <c r="B430" s="164"/>
      <c r="C430" s="165"/>
      <c r="D430" s="163"/>
      <c r="E430" s="163"/>
      <c r="F430" s="164"/>
      <c r="G430" s="161"/>
      <c r="H430" s="161"/>
      <c r="I430" s="173"/>
      <c r="J430" s="162" t="s">
        <v>53</v>
      </c>
      <c r="K430" s="174"/>
      <c r="L430" s="174"/>
      <c r="M430" s="174"/>
      <c r="N430" s="174"/>
      <c r="O430" s="174"/>
      <c r="P430" s="171">
        <f t="shared" si="6"/>
        <v>0</v>
      </c>
    </row>
    <row r="431" spans="1:16" s="175" customFormat="1" x14ac:dyDescent="0.3">
      <c r="A431" s="208">
        <v>426</v>
      </c>
      <c r="B431" s="164"/>
      <c r="C431" s="165"/>
      <c r="D431" s="163"/>
      <c r="E431" s="163"/>
      <c r="F431" s="164"/>
      <c r="G431" s="161"/>
      <c r="H431" s="161"/>
      <c r="I431" s="173"/>
      <c r="J431" s="162" t="s">
        <v>53</v>
      </c>
      <c r="K431" s="174"/>
      <c r="L431" s="174"/>
      <c r="M431" s="174"/>
      <c r="N431" s="174"/>
      <c r="O431" s="174"/>
      <c r="P431" s="171">
        <f t="shared" si="6"/>
        <v>0</v>
      </c>
    </row>
    <row r="432" spans="1:16" s="175" customFormat="1" x14ac:dyDescent="0.3">
      <c r="A432" s="208">
        <v>427</v>
      </c>
      <c r="B432" s="164"/>
      <c r="C432" s="165"/>
      <c r="D432" s="163"/>
      <c r="E432" s="163"/>
      <c r="F432" s="164"/>
      <c r="G432" s="161"/>
      <c r="H432" s="161"/>
      <c r="I432" s="173"/>
      <c r="J432" s="162" t="s">
        <v>53</v>
      </c>
      <c r="K432" s="174"/>
      <c r="L432" s="174"/>
      <c r="M432" s="174"/>
      <c r="N432" s="174"/>
      <c r="O432" s="174"/>
      <c r="P432" s="171">
        <f t="shared" si="6"/>
        <v>0</v>
      </c>
    </row>
    <row r="433" spans="1:16" s="175" customFormat="1" x14ac:dyDescent="0.3">
      <c r="A433" s="208">
        <v>428</v>
      </c>
      <c r="B433" s="164"/>
      <c r="C433" s="165"/>
      <c r="D433" s="163"/>
      <c r="E433" s="163"/>
      <c r="F433" s="164"/>
      <c r="G433" s="161"/>
      <c r="H433" s="161"/>
      <c r="I433" s="173"/>
      <c r="J433" s="162" t="s">
        <v>53</v>
      </c>
      <c r="K433" s="174"/>
      <c r="L433" s="174"/>
      <c r="M433" s="174"/>
      <c r="N433" s="174"/>
      <c r="O433" s="174"/>
      <c r="P433" s="171">
        <f t="shared" si="6"/>
        <v>0</v>
      </c>
    </row>
    <row r="434" spans="1:16" s="175" customFormat="1" x14ac:dyDescent="0.3">
      <c r="A434" s="208">
        <v>429</v>
      </c>
      <c r="B434" s="164"/>
      <c r="C434" s="165"/>
      <c r="D434" s="163"/>
      <c r="E434" s="163"/>
      <c r="F434" s="164"/>
      <c r="G434" s="161"/>
      <c r="H434" s="161"/>
      <c r="I434" s="173"/>
      <c r="J434" s="162" t="s">
        <v>53</v>
      </c>
      <c r="K434" s="174"/>
      <c r="L434" s="174"/>
      <c r="M434" s="174"/>
      <c r="N434" s="174"/>
      <c r="O434" s="174"/>
      <c r="P434" s="171">
        <f t="shared" si="6"/>
        <v>0</v>
      </c>
    </row>
    <row r="435" spans="1:16" s="175" customFormat="1" x14ac:dyDescent="0.3">
      <c r="A435" s="208">
        <v>430</v>
      </c>
      <c r="B435" s="164"/>
      <c r="C435" s="165"/>
      <c r="D435" s="163"/>
      <c r="E435" s="163"/>
      <c r="F435" s="164"/>
      <c r="G435" s="161"/>
      <c r="H435" s="161"/>
      <c r="I435" s="173"/>
      <c r="J435" s="162" t="s">
        <v>53</v>
      </c>
      <c r="K435" s="174"/>
      <c r="L435" s="174"/>
      <c r="M435" s="174"/>
      <c r="N435" s="174"/>
      <c r="O435" s="174"/>
      <c r="P435" s="171">
        <f t="shared" si="6"/>
        <v>0</v>
      </c>
    </row>
    <row r="436" spans="1:16" s="175" customFormat="1" x14ac:dyDescent="0.3">
      <c r="A436" s="208">
        <v>431</v>
      </c>
      <c r="B436" s="164"/>
      <c r="C436" s="165"/>
      <c r="D436" s="163"/>
      <c r="E436" s="163"/>
      <c r="F436" s="164"/>
      <c r="G436" s="161"/>
      <c r="H436" s="161"/>
      <c r="I436" s="173"/>
      <c r="J436" s="162" t="s">
        <v>53</v>
      </c>
      <c r="K436" s="174"/>
      <c r="L436" s="174"/>
      <c r="M436" s="174"/>
      <c r="N436" s="174"/>
      <c r="O436" s="174"/>
      <c r="P436" s="171">
        <f t="shared" si="6"/>
        <v>0</v>
      </c>
    </row>
    <row r="437" spans="1:16" s="175" customFormat="1" x14ac:dyDescent="0.3">
      <c r="A437" s="208">
        <v>432</v>
      </c>
      <c r="B437" s="164"/>
      <c r="C437" s="165"/>
      <c r="D437" s="163"/>
      <c r="E437" s="163"/>
      <c r="F437" s="164"/>
      <c r="G437" s="161"/>
      <c r="H437" s="161"/>
      <c r="I437" s="173"/>
      <c r="J437" s="162" t="s">
        <v>53</v>
      </c>
      <c r="K437" s="174"/>
      <c r="L437" s="174"/>
      <c r="M437" s="174"/>
      <c r="N437" s="174"/>
      <c r="O437" s="174"/>
      <c r="P437" s="171">
        <f t="shared" si="6"/>
        <v>0</v>
      </c>
    </row>
    <row r="438" spans="1:16" s="175" customFormat="1" x14ac:dyDescent="0.3">
      <c r="A438" s="208">
        <v>433</v>
      </c>
      <c r="B438" s="164"/>
      <c r="C438" s="165"/>
      <c r="D438" s="163"/>
      <c r="E438" s="163"/>
      <c r="F438" s="164"/>
      <c r="G438" s="161"/>
      <c r="H438" s="161"/>
      <c r="I438" s="173"/>
      <c r="J438" s="162" t="s">
        <v>53</v>
      </c>
      <c r="K438" s="174"/>
      <c r="L438" s="174"/>
      <c r="M438" s="174"/>
      <c r="N438" s="174"/>
      <c r="O438" s="174"/>
      <c r="P438" s="171">
        <f t="shared" si="6"/>
        <v>0</v>
      </c>
    </row>
    <row r="439" spans="1:16" s="175" customFormat="1" x14ac:dyDescent="0.3">
      <c r="A439" s="208">
        <v>434</v>
      </c>
      <c r="B439" s="164"/>
      <c r="C439" s="165"/>
      <c r="D439" s="163"/>
      <c r="E439" s="163"/>
      <c r="F439" s="164"/>
      <c r="G439" s="161"/>
      <c r="H439" s="161"/>
      <c r="I439" s="173"/>
      <c r="J439" s="162" t="s">
        <v>53</v>
      </c>
      <c r="K439" s="174"/>
      <c r="L439" s="174"/>
      <c r="M439" s="174"/>
      <c r="N439" s="174"/>
      <c r="O439" s="174"/>
      <c r="P439" s="171">
        <f t="shared" si="6"/>
        <v>0</v>
      </c>
    </row>
    <row r="440" spans="1:16" s="175" customFormat="1" x14ac:dyDescent="0.3">
      <c r="A440" s="208">
        <v>435</v>
      </c>
      <c r="B440" s="164"/>
      <c r="C440" s="165"/>
      <c r="D440" s="163"/>
      <c r="E440" s="163"/>
      <c r="F440" s="164"/>
      <c r="G440" s="161"/>
      <c r="H440" s="161"/>
      <c r="I440" s="173"/>
      <c r="J440" s="162" t="s">
        <v>53</v>
      </c>
      <c r="K440" s="174"/>
      <c r="L440" s="174"/>
      <c r="M440" s="174"/>
      <c r="N440" s="174"/>
      <c r="O440" s="174"/>
      <c r="P440" s="171">
        <f t="shared" si="6"/>
        <v>0</v>
      </c>
    </row>
    <row r="441" spans="1:16" s="175" customFormat="1" x14ac:dyDescent="0.3">
      <c r="A441" s="208">
        <v>436</v>
      </c>
      <c r="B441" s="164"/>
      <c r="C441" s="165"/>
      <c r="D441" s="163"/>
      <c r="E441" s="163"/>
      <c r="F441" s="164"/>
      <c r="G441" s="161"/>
      <c r="H441" s="161"/>
      <c r="I441" s="173"/>
      <c r="J441" s="162" t="s">
        <v>53</v>
      </c>
      <c r="K441" s="174"/>
      <c r="L441" s="174"/>
      <c r="M441" s="174"/>
      <c r="N441" s="174"/>
      <c r="O441" s="174"/>
      <c r="P441" s="171">
        <f t="shared" si="6"/>
        <v>0</v>
      </c>
    </row>
    <row r="442" spans="1:16" s="175" customFormat="1" x14ac:dyDescent="0.3">
      <c r="A442" s="208">
        <v>437</v>
      </c>
      <c r="B442" s="164"/>
      <c r="C442" s="165"/>
      <c r="D442" s="163"/>
      <c r="E442" s="163"/>
      <c r="F442" s="164"/>
      <c r="G442" s="161"/>
      <c r="H442" s="161"/>
      <c r="I442" s="173"/>
      <c r="J442" s="162" t="s">
        <v>53</v>
      </c>
      <c r="K442" s="174"/>
      <c r="L442" s="174"/>
      <c r="M442" s="174"/>
      <c r="N442" s="174"/>
      <c r="O442" s="174"/>
      <c r="P442" s="171">
        <f t="shared" si="6"/>
        <v>0</v>
      </c>
    </row>
    <row r="443" spans="1:16" s="175" customFormat="1" x14ac:dyDescent="0.3">
      <c r="A443" s="208">
        <v>438</v>
      </c>
      <c r="B443" s="164"/>
      <c r="C443" s="165"/>
      <c r="D443" s="163"/>
      <c r="E443" s="163"/>
      <c r="F443" s="164"/>
      <c r="G443" s="161"/>
      <c r="H443" s="161"/>
      <c r="I443" s="173"/>
      <c r="J443" s="162" t="s">
        <v>53</v>
      </c>
      <c r="K443" s="174"/>
      <c r="L443" s="174"/>
      <c r="M443" s="174"/>
      <c r="N443" s="174"/>
      <c r="O443" s="174"/>
      <c r="P443" s="171">
        <f t="shared" si="6"/>
        <v>0</v>
      </c>
    </row>
    <row r="444" spans="1:16" s="175" customFormat="1" x14ac:dyDescent="0.3">
      <c r="A444" s="208">
        <v>439</v>
      </c>
      <c r="B444" s="164"/>
      <c r="C444" s="165"/>
      <c r="D444" s="163"/>
      <c r="E444" s="163"/>
      <c r="F444" s="164"/>
      <c r="G444" s="161"/>
      <c r="H444" s="161"/>
      <c r="I444" s="173"/>
      <c r="J444" s="162" t="s">
        <v>53</v>
      </c>
      <c r="K444" s="174"/>
      <c r="L444" s="174"/>
      <c r="M444" s="174"/>
      <c r="N444" s="174"/>
      <c r="O444" s="174"/>
      <c r="P444" s="171">
        <f t="shared" si="6"/>
        <v>0</v>
      </c>
    </row>
    <row r="445" spans="1:16" s="175" customFormat="1" x14ac:dyDescent="0.3">
      <c r="A445" s="208">
        <v>440</v>
      </c>
      <c r="B445" s="164"/>
      <c r="C445" s="165"/>
      <c r="D445" s="163"/>
      <c r="E445" s="163"/>
      <c r="F445" s="164"/>
      <c r="G445" s="161"/>
      <c r="H445" s="161"/>
      <c r="I445" s="173"/>
      <c r="J445" s="162" t="s">
        <v>53</v>
      </c>
      <c r="K445" s="174"/>
      <c r="L445" s="174"/>
      <c r="M445" s="174"/>
      <c r="N445" s="174"/>
      <c r="O445" s="174"/>
      <c r="P445" s="171">
        <f t="shared" si="6"/>
        <v>0</v>
      </c>
    </row>
    <row r="446" spans="1:16" s="175" customFormat="1" x14ac:dyDescent="0.3">
      <c r="A446" s="208">
        <v>441</v>
      </c>
      <c r="B446" s="164"/>
      <c r="C446" s="165"/>
      <c r="D446" s="163"/>
      <c r="E446" s="163"/>
      <c r="F446" s="164"/>
      <c r="G446" s="161"/>
      <c r="H446" s="161"/>
      <c r="I446" s="173"/>
      <c r="J446" s="162" t="s">
        <v>53</v>
      </c>
      <c r="K446" s="174"/>
      <c r="L446" s="174"/>
      <c r="M446" s="174"/>
      <c r="N446" s="174"/>
      <c r="O446" s="174"/>
      <c r="P446" s="171">
        <f t="shared" si="6"/>
        <v>0</v>
      </c>
    </row>
    <row r="447" spans="1:16" s="175" customFormat="1" x14ac:dyDescent="0.3">
      <c r="A447" s="208">
        <v>442</v>
      </c>
      <c r="B447" s="164"/>
      <c r="C447" s="165"/>
      <c r="D447" s="163"/>
      <c r="E447" s="163"/>
      <c r="F447" s="164"/>
      <c r="G447" s="161"/>
      <c r="H447" s="161"/>
      <c r="I447" s="173"/>
      <c r="J447" s="162" t="s">
        <v>53</v>
      </c>
      <c r="K447" s="174"/>
      <c r="L447" s="174"/>
      <c r="M447" s="174"/>
      <c r="N447" s="174"/>
      <c r="O447" s="174"/>
      <c r="P447" s="171">
        <f t="shared" si="6"/>
        <v>0</v>
      </c>
    </row>
    <row r="448" spans="1:16" s="175" customFormat="1" x14ac:dyDescent="0.3">
      <c r="A448" s="208">
        <v>443</v>
      </c>
      <c r="B448" s="164"/>
      <c r="C448" s="165"/>
      <c r="D448" s="163"/>
      <c r="E448" s="163"/>
      <c r="F448" s="164"/>
      <c r="G448" s="161"/>
      <c r="H448" s="161"/>
      <c r="I448" s="173"/>
      <c r="J448" s="162" t="s">
        <v>53</v>
      </c>
      <c r="K448" s="174"/>
      <c r="L448" s="174"/>
      <c r="M448" s="174"/>
      <c r="N448" s="174"/>
      <c r="O448" s="174"/>
      <c r="P448" s="171">
        <f t="shared" si="6"/>
        <v>0</v>
      </c>
    </row>
    <row r="449" spans="1:16" s="175" customFormat="1" x14ac:dyDescent="0.3">
      <c r="A449" s="208">
        <v>444</v>
      </c>
      <c r="B449" s="164"/>
      <c r="C449" s="165"/>
      <c r="D449" s="163"/>
      <c r="E449" s="163"/>
      <c r="F449" s="164"/>
      <c r="G449" s="161"/>
      <c r="H449" s="161"/>
      <c r="I449" s="173"/>
      <c r="J449" s="162" t="s">
        <v>53</v>
      </c>
      <c r="K449" s="174"/>
      <c r="L449" s="174"/>
      <c r="M449" s="174"/>
      <c r="N449" s="174"/>
      <c r="O449" s="174"/>
      <c r="P449" s="171">
        <f t="shared" si="6"/>
        <v>0</v>
      </c>
    </row>
    <row r="450" spans="1:16" s="175" customFormat="1" x14ac:dyDescent="0.3">
      <c r="A450" s="208">
        <v>445</v>
      </c>
      <c r="B450" s="164"/>
      <c r="C450" s="165"/>
      <c r="D450" s="163"/>
      <c r="E450" s="163"/>
      <c r="F450" s="164"/>
      <c r="G450" s="161"/>
      <c r="H450" s="161"/>
      <c r="I450" s="173"/>
      <c r="J450" s="162" t="s">
        <v>53</v>
      </c>
      <c r="K450" s="174"/>
      <c r="L450" s="174"/>
      <c r="M450" s="174"/>
      <c r="N450" s="174"/>
      <c r="O450" s="174"/>
      <c r="P450" s="171">
        <f t="shared" si="6"/>
        <v>0</v>
      </c>
    </row>
    <row r="451" spans="1:16" s="175" customFormat="1" x14ac:dyDescent="0.3">
      <c r="A451" s="208">
        <v>446</v>
      </c>
      <c r="B451" s="164"/>
      <c r="C451" s="165"/>
      <c r="D451" s="163"/>
      <c r="E451" s="163"/>
      <c r="F451" s="164"/>
      <c r="G451" s="161"/>
      <c r="H451" s="161"/>
      <c r="I451" s="173"/>
      <c r="J451" s="162" t="s">
        <v>53</v>
      </c>
      <c r="K451" s="174"/>
      <c r="L451" s="174"/>
      <c r="M451" s="174"/>
      <c r="N451" s="174"/>
      <c r="O451" s="174"/>
      <c r="P451" s="171">
        <f t="shared" si="6"/>
        <v>0</v>
      </c>
    </row>
    <row r="452" spans="1:16" s="175" customFormat="1" x14ac:dyDescent="0.3">
      <c r="A452" s="208">
        <v>447</v>
      </c>
      <c r="B452" s="164"/>
      <c r="C452" s="165"/>
      <c r="D452" s="163"/>
      <c r="E452" s="163"/>
      <c r="F452" s="164"/>
      <c r="G452" s="161"/>
      <c r="H452" s="161"/>
      <c r="I452" s="173"/>
      <c r="J452" s="162" t="s">
        <v>53</v>
      </c>
      <c r="K452" s="174"/>
      <c r="L452" s="174"/>
      <c r="M452" s="174"/>
      <c r="N452" s="174"/>
      <c r="O452" s="174"/>
      <c r="P452" s="171">
        <f t="shared" si="6"/>
        <v>0</v>
      </c>
    </row>
    <row r="453" spans="1:16" s="175" customFormat="1" x14ac:dyDescent="0.3">
      <c r="A453" s="208">
        <v>448</v>
      </c>
      <c r="B453" s="164"/>
      <c r="C453" s="165"/>
      <c r="D453" s="163"/>
      <c r="E453" s="163"/>
      <c r="F453" s="164"/>
      <c r="G453" s="161"/>
      <c r="H453" s="161"/>
      <c r="I453" s="173"/>
      <c r="J453" s="162" t="s">
        <v>53</v>
      </c>
      <c r="K453" s="174"/>
      <c r="L453" s="174"/>
      <c r="M453" s="174"/>
      <c r="N453" s="174"/>
      <c r="O453" s="174"/>
      <c r="P453" s="171">
        <f t="shared" si="6"/>
        <v>0</v>
      </c>
    </row>
    <row r="454" spans="1:16" s="175" customFormat="1" x14ac:dyDescent="0.3">
      <c r="A454" s="208">
        <v>449</v>
      </c>
      <c r="B454" s="164"/>
      <c r="C454" s="165"/>
      <c r="D454" s="163"/>
      <c r="E454" s="163"/>
      <c r="F454" s="164"/>
      <c r="G454" s="161"/>
      <c r="H454" s="161"/>
      <c r="I454" s="173"/>
      <c r="J454" s="162" t="s">
        <v>53</v>
      </c>
      <c r="K454" s="174"/>
      <c r="L454" s="174"/>
      <c r="M454" s="174"/>
      <c r="N454" s="174"/>
      <c r="O454" s="174"/>
      <c r="P454" s="171">
        <f t="shared" si="6"/>
        <v>0</v>
      </c>
    </row>
    <row r="455" spans="1:16" s="175" customFormat="1" x14ac:dyDescent="0.3">
      <c r="A455" s="208">
        <v>450</v>
      </c>
      <c r="B455" s="164"/>
      <c r="C455" s="165"/>
      <c r="D455" s="163"/>
      <c r="E455" s="163"/>
      <c r="F455" s="164"/>
      <c r="G455" s="161"/>
      <c r="H455" s="161"/>
      <c r="I455" s="173"/>
      <c r="J455" s="162" t="s">
        <v>53</v>
      </c>
      <c r="K455" s="174"/>
      <c r="L455" s="174"/>
      <c r="M455" s="174"/>
      <c r="N455" s="174"/>
      <c r="O455" s="174"/>
      <c r="P455" s="171">
        <f t="shared" ref="P455:P518" si="7">SUM(K455:O455)</f>
        <v>0</v>
      </c>
    </row>
    <row r="456" spans="1:16" s="175" customFormat="1" x14ac:dyDescent="0.3">
      <c r="A456" s="208">
        <v>451</v>
      </c>
      <c r="B456" s="164"/>
      <c r="C456" s="165"/>
      <c r="D456" s="163"/>
      <c r="E456" s="163"/>
      <c r="F456" s="164"/>
      <c r="G456" s="161"/>
      <c r="H456" s="161"/>
      <c r="I456" s="173"/>
      <c r="J456" s="162" t="s">
        <v>53</v>
      </c>
      <c r="K456" s="174"/>
      <c r="L456" s="174"/>
      <c r="M456" s="174"/>
      <c r="N456" s="174"/>
      <c r="O456" s="174"/>
      <c r="P456" s="171">
        <f t="shared" si="7"/>
        <v>0</v>
      </c>
    </row>
    <row r="457" spans="1:16" s="175" customFormat="1" x14ac:dyDescent="0.3">
      <c r="A457" s="208">
        <v>452</v>
      </c>
      <c r="B457" s="164"/>
      <c r="C457" s="165"/>
      <c r="D457" s="163"/>
      <c r="E457" s="163"/>
      <c r="F457" s="164"/>
      <c r="G457" s="161"/>
      <c r="H457" s="161"/>
      <c r="I457" s="173"/>
      <c r="J457" s="162" t="s">
        <v>53</v>
      </c>
      <c r="K457" s="174"/>
      <c r="L457" s="174"/>
      <c r="M457" s="174"/>
      <c r="N457" s="174"/>
      <c r="O457" s="174"/>
      <c r="P457" s="171">
        <f t="shared" si="7"/>
        <v>0</v>
      </c>
    </row>
    <row r="458" spans="1:16" s="175" customFormat="1" x14ac:dyDescent="0.3">
      <c r="A458" s="208">
        <v>453</v>
      </c>
      <c r="B458" s="164"/>
      <c r="C458" s="165"/>
      <c r="D458" s="163"/>
      <c r="E458" s="163"/>
      <c r="F458" s="164"/>
      <c r="G458" s="161"/>
      <c r="H458" s="161"/>
      <c r="I458" s="173"/>
      <c r="J458" s="162" t="s">
        <v>53</v>
      </c>
      <c r="K458" s="174"/>
      <c r="L458" s="174"/>
      <c r="M458" s="174"/>
      <c r="N458" s="174"/>
      <c r="O458" s="174"/>
      <c r="P458" s="171">
        <f t="shared" si="7"/>
        <v>0</v>
      </c>
    </row>
    <row r="459" spans="1:16" s="175" customFormat="1" x14ac:dyDescent="0.3">
      <c r="A459" s="208">
        <v>454</v>
      </c>
      <c r="B459" s="164"/>
      <c r="C459" s="165"/>
      <c r="D459" s="163"/>
      <c r="E459" s="163"/>
      <c r="F459" s="164"/>
      <c r="G459" s="161"/>
      <c r="H459" s="161"/>
      <c r="I459" s="173"/>
      <c r="J459" s="162" t="s">
        <v>53</v>
      </c>
      <c r="K459" s="174"/>
      <c r="L459" s="174"/>
      <c r="M459" s="174"/>
      <c r="N459" s="174"/>
      <c r="O459" s="174"/>
      <c r="P459" s="171">
        <f t="shared" si="7"/>
        <v>0</v>
      </c>
    </row>
    <row r="460" spans="1:16" s="175" customFormat="1" x14ac:dyDescent="0.3">
      <c r="A460" s="208">
        <v>455</v>
      </c>
      <c r="B460" s="164"/>
      <c r="C460" s="165"/>
      <c r="D460" s="163"/>
      <c r="E460" s="163"/>
      <c r="F460" s="164"/>
      <c r="G460" s="161"/>
      <c r="H460" s="161"/>
      <c r="I460" s="173"/>
      <c r="J460" s="162" t="s">
        <v>53</v>
      </c>
      <c r="K460" s="174"/>
      <c r="L460" s="174"/>
      <c r="M460" s="174"/>
      <c r="N460" s="174"/>
      <c r="O460" s="174"/>
      <c r="P460" s="171">
        <f t="shared" si="7"/>
        <v>0</v>
      </c>
    </row>
    <row r="461" spans="1:16" s="175" customFormat="1" x14ac:dyDescent="0.3">
      <c r="A461" s="208">
        <v>456</v>
      </c>
      <c r="B461" s="164"/>
      <c r="C461" s="165"/>
      <c r="D461" s="163"/>
      <c r="E461" s="163"/>
      <c r="F461" s="164"/>
      <c r="G461" s="161"/>
      <c r="H461" s="161"/>
      <c r="I461" s="173"/>
      <c r="J461" s="162" t="s">
        <v>53</v>
      </c>
      <c r="K461" s="174"/>
      <c r="L461" s="174"/>
      <c r="M461" s="174"/>
      <c r="N461" s="174"/>
      <c r="O461" s="174"/>
      <c r="P461" s="171">
        <f>SUM(K461:O461)</f>
        <v>0</v>
      </c>
    </row>
    <row r="462" spans="1:16" s="175" customFormat="1" x14ac:dyDescent="0.3">
      <c r="A462" s="208">
        <v>457</v>
      </c>
      <c r="B462" s="164"/>
      <c r="C462" s="165"/>
      <c r="D462" s="163"/>
      <c r="E462" s="163"/>
      <c r="F462" s="164"/>
      <c r="G462" s="161"/>
      <c r="H462" s="161"/>
      <c r="I462" s="173"/>
      <c r="J462" s="162" t="s">
        <v>53</v>
      </c>
      <c r="K462" s="174"/>
      <c r="L462" s="174"/>
      <c r="M462" s="174"/>
      <c r="N462" s="174"/>
      <c r="O462" s="174"/>
      <c r="P462" s="171">
        <f t="shared" si="7"/>
        <v>0</v>
      </c>
    </row>
    <row r="463" spans="1:16" s="175" customFormat="1" x14ac:dyDescent="0.3">
      <c r="A463" s="208">
        <v>458</v>
      </c>
      <c r="B463" s="164"/>
      <c r="C463" s="165"/>
      <c r="D463" s="163"/>
      <c r="E463" s="163"/>
      <c r="F463" s="164"/>
      <c r="G463" s="161"/>
      <c r="H463" s="161"/>
      <c r="I463" s="173"/>
      <c r="J463" s="162" t="s">
        <v>53</v>
      </c>
      <c r="K463" s="174"/>
      <c r="L463" s="174"/>
      <c r="M463" s="174"/>
      <c r="N463" s="174"/>
      <c r="O463" s="174"/>
      <c r="P463" s="171">
        <f t="shared" si="7"/>
        <v>0</v>
      </c>
    </row>
    <row r="464" spans="1:16" s="175" customFormat="1" x14ac:dyDescent="0.3">
      <c r="A464" s="208">
        <v>459</v>
      </c>
      <c r="B464" s="164"/>
      <c r="C464" s="165"/>
      <c r="D464" s="163"/>
      <c r="E464" s="163"/>
      <c r="F464" s="164"/>
      <c r="G464" s="161"/>
      <c r="H464" s="161"/>
      <c r="I464" s="173"/>
      <c r="J464" s="162" t="s">
        <v>53</v>
      </c>
      <c r="K464" s="174"/>
      <c r="L464" s="174"/>
      <c r="M464" s="174"/>
      <c r="N464" s="174"/>
      <c r="O464" s="174"/>
      <c r="P464" s="171">
        <f t="shared" si="7"/>
        <v>0</v>
      </c>
    </row>
    <row r="465" spans="1:16" s="175" customFormat="1" x14ac:dyDescent="0.3">
      <c r="A465" s="208">
        <v>460</v>
      </c>
      <c r="B465" s="164"/>
      <c r="C465" s="165"/>
      <c r="D465" s="163"/>
      <c r="E465" s="163"/>
      <c r="F465" s="164"/>
      <c r="G465" s="161"/>
      <c r="H465" s="161"/>
      <c r="I465" s="173"/>
      <c r="J465" s="162" t="s">
        <v>53</v>
      </c>
      <c r="K465" s="174"/>
      <c r="L465" s="174"/>
      <c r="M465" s="174"/>
      <c r="N465" s="174"/>
      <c r="O465" s="174"/>
      <c r="P465" s="171">
        <f t="shared" si="7"/>
        <v>0</v>
      </c>
    </row>
    <row r="466" spans="1:16" s="175" customFormat="1" x14ac:dyDescent="0.3">
      <c r="A466" s="208">
        <v>461</v>
      </c>
      <c r="B466" s="164"/>
      <c r="C466" s="165"/>
      <c r="D466" s="163"/>
      <c r="E466" s="163"/>
      <c r="F466" s="164"/>
      <c r="G466" s="161"/>
      <c r="H466" s="161"/>
      <c r="I466" s="173"/>
      <c r="J466" s="162" t="s">
        <v>53</v>
      </c>
      <c r="K466" s="174"/>
      <c r="L466" s="174"/>
      <c r="M466" s="174"/>
      <c r="N466" s="174"/>
      <c r="O466" s="174"/>
      <c r="P466" s="171">
        <f t="shared" si="7"/>
        <v>0</v>
      </c>
    </row>
    <row r="467" spans="1:16" s="175" customFormat="1" x14ac:dyDescent="0.3">
      <c r="A467" s="208">
        <v>462</v>
      </c>
      <c r="B467" s="164"/>
      <c r="C467" s="165"/>
      <c r="D467" s="163"/>
      <c r="E467" s="163"/>
      <c r="F467" s="164"/>
      <c r="G467" s="161"/>
      <c r="H467" s="161"/>
      <c r="I467" s="173"/>
      <c r="J467" s="162" t="s">
        <v>53</v>
      </c>
      <c r="K467" s="174"/>
      <c r="L467" s="174"/>
      <c r="M467" s="174"/>
      <c r="N467" s="174"/>
      <c r="O467" s="174"/>
      <c r="P467" s="171">
        <f t="shared" si="7"/>
        <v>0</v>
      </c>
    </row>
    <row r="468" spans="1:16" s="175" customFormat="1" x14ac:dyDescent="0.3">
      <c r="A468" s="208">
        <v>463</v>
      </c>
      <c r="B468" s="164"/>
      <c r="C468" s="165"/>
      <c r="D468" s="163"/>
      <c r="E468" s="163"/>
      <c r="F468" s="164"/>
      <c r="G468" s="161"/>
      <c r="H468" s="161"/>
      <c r="I468" s="173"/>
      <c r="J468" s="162" t="s">
        <v>53</v>
      </c>
      <c r="K468" s="174"/>
      <c r="L468" s="174"/>
      <c r="M468" s="174"/>
      <c r="N468" s="174"/>
      <c r="O468" s="174"/>
      <c r="P468" s="171">
        <f t="shared" si="7"/>
        <v>0</v>
      </c>
    </row>
    <row r="469" spans="1:16" s="175" customFormat="1" x14ac:dyDescent="0.3">
      <c r="A469" s="208">
        <v>464</v>
      </c>
      <c r="B469" s="164"/>
      <c r="C469" s="165"/>
      <c r="D469" s="163"/>
      <c r="E469" s="163"/>
      <c r="F469" s="164"/>
      <c r="G469" s="161"/>
      <c r="H469" s="161"/>
      <c r="I469" s="173"/>
      <c r="J469" s="162" t="s">
        <v>53</v>
      </c>
      <c r="K469" s="174"/>
      <c r="L469" s="174"/>
      <c r="M469" s="174"/>
      <c r="N469" s="174"/>
      <c r="O469" s="174"/>
      <c r="P469" s="171">
        <f t="shared" si="7"/>
        <v>0</v>
      </c>
    </row>
    <row r="470" spans="1:16" s="175" customFormat="1" x14ac:dyDescent="0.3">
      <c r="A470" s="208">
        <v>465</v>
      </c>
      <c r="B470" s="164"/>
      <c r="C470" s="165"/>
      <c r="D470" s="163"/>
      <c r="E470" s="163"/>
      <c r="F470" s="164"/>
      <c r="G470" s="161"/>
      <c r="H470" s="161"/>
      <c r="I470" s="173"/>
      <c r="J470" s="162" t="s">
        <v>53</v>
      </c>
      <c r="K470" s="174"/>
      <c r="L470" s="174"/>
      <c r="M470" s="174"/>
      <c r="N470" s="174"/>
      <c r="O470" s="174"/>
      <c r="P470" s="171">
        <f t="shared" si="7"/>
        <v>0</v>
      </c>
    </row>
    <row r="471" spans="1:16" s="175" customFormat="1" x14ac:dyDescent="0.3">
      <c r="A471" s="208">
        <v>466</v>
      </c>
      <c r="B471" s="164"/>
      <c r="C471" s="165"/>
      <c r="D471" s="163"/>
      <c r="E471" s="163"/>
      <c r="F471" s="164"/>
      <c r="G471" s="161"/>
      <c r="H471" s="161"/>
      <c r="I471" s="173"/>
      <c r="J471" s="162" t="s">
        <v>53</v>
      </c>
      <c r="K471" s="174"/>
      <c r="L471" s="174"/>
      <c r="M471" s="174"/>
      <c r="N471" s="174"/>
      <c r="O471" s="174"/>
      <c r="P471" s="171">
        <f t="shared" si="7"/>
        <v>0</v>
      </c>
    </row>
    <row r="472" spans="1:16" s="175" customFormat="1" x14ac:dyDescent="0.3">
      <c r="A472" s="208">
        <v>467</v>
      </c>
      <c r="B472" s="164"/>
      <c r="C472" s="165"/>
      <c r="D472" s="163"/>
      <c r="E472" s="163"/>
      <c r="F472" s="164"/>
      <c r="G472" s="161"/>
      <c r="H472" s="161"/>
      <c r="I472" s="173"/>
      <c r="J472" s="162" t="s">
        <v>53</v>
      </c>
      <c r="K472" s="174"/>
      <c r="L472" s="174"/>
      <c r="M472" s="174"/>
      <c r="N472" s="174"/>
      <c r="O472" s="174"/>
      <c r="P472" s="171">
        <f t="shared" si="7"/>
        <v>0</v>
      </c>
    </row>
    <row r="473" spans="1:16" s="175" customFormat="1" x14ac:dyDescent="0.3">
      <c r="A473" s="208">
        <v>468</v>
      </c>
      <c r="B473" s="164"/>
      <c r="C473" s="165"/>
      <c r="D473" s="163"/>
      <c r="E473" s="163"/>
      <c r="F473" s="164"/>
      <c r="G473" s="161"/>
      <c r="H473" s="161"/>
      <c r="I473" s="173"/>
      <c r="J473" s="162" t="s">
        <v>53</v>
      </c>
      <c r="K473" s="174"/>
      <c r="L473" s="174"/>
      <c r="M473" s="174"/>
      <c r="N473" s="174"/>
      <c r="O473" s="174"/>
      <c r="P473" s="171">
        <f t="shared" si="7"/>
        <v>0</v>
      </c>
    </row>
    <row r="474" spans="1:16" s="175" customFormat="1" x14ac:dyDescent="0.3">
      <c r="A474" s="208">
        <v>469</v>
      </c>
      <c r="B474" s="164"/>
      <c r="C474" s="165"/>
      <c r="D474" s="163"/>
      <c r="E474" s="163"/>
      <c r="F474" s="164"/>
      <c r="G474" s="161"/>
      <c r="H474" s="161"/>
      <c r="I474" s="173"/>
      <c r="J474" s="162" t="s">
        <v>53</v>
      </c>
      <c r="K474" s="174"/>
      <c r="L474" s="174"/>
      <c r="M474" s="174"/>
      <c r="N474" s="174"/>
      <c r="O474" s="174"/>
      <c r="P474" s="171">
        <f t="shared" si="7"/>
        <v>0</v>
      </c>
    </row>
    <row r="475" spans="1:16" s="175" customFormat="1" x14ac:dyDescent="0.3">
      <c r="A475" s="208">
        <v>470</v>
      </c>
      <c r="B475" s="164"/>
      <c r="C475" s="165"/>
      <c r="D475" s="163"/>
      <c r="E475" s="163"/>
      <c r="F475" s="164"/>
      <c r="G475" s="161"/>
      <c r="H475" s="161"/>
      <c r="I475" s="173"/>
      <c r="J475" s="162" t="s">
        <v>53</v>
      </c>
      <c r="K475" s="174"/>
      <c r="L475" s="174"/>
      <c r="M475" s="174"/>
      <c r="N475" s="174"/>
      <c r="O475" s="174"/>
      <c r="P475" s="171">
        <f t="shared" si="7"/>
        <v>0</v>
      </c>
    </row>
    <row r="476" spans="1:16" s="175" customFormat="1" x14ac:dyDescent="0.3">
      <c r="A476" s="208">
        <v>471</v>
      </c>
      <c r="B476" s="164"/>
      <c r="C476" s="165"/>
      <c r="D476" s="163"/>
      <c r="E476" s="163"/>
      <c r="F476" s="164"/>
      <c r="G476" s="161"/>
      <c r="H476" s="161"/>
      <c r="I476" s="173"/>
      <c r="J476" s="162" t="s">
        <v>53</v>
      </c>
      <c r="K476" s="174"/>
      <c r="L476" s="174"/>
      <c r="M476" s="174"/>
      <c r="N476" s="174"/>
      <c r="O476" s="174"/>
      <c r="P476" s="171">
        <f t="shared" si="7"/>
        <v>0</v>
      </c>
    </row>
    <row r="477" spans="1:16" s="175" customFormat="1" x14ac:dyDescent="0.3">
      <c r="A477" s="208">
        <v>472</v>
      </c>
      <c r="B477" s="164"/>
      <c r="C477" s="165"/>
      <c r="D477" s="163"/>
      <c r="E477" s="163"/>
      <c r="F477" s="164"/>
      <c r="G477" s="161"/>
      <c r="H477" s="161"/>
      <c r="I477" s="173"/>
      <c r="J477" s="162" t="s">
        <v>53</v>
      </c>
      <c r="K477" s="174"/>
      <c r="L477" s="174"/>
      <c r="M477" s="174"/>
      <c r="N477" s="174"/>
      <c r="O477" s="174"/>
      <c r="P477" s="171">
        <f t="shared" si="7"/>
        <v>0</v>
      </c>
    </row>
    <row r="478" spans="1:16" s="175" customFormat="1" x14ac:dyDescent="0.3">
      <c r="A478" s="208">
        <v>473</v>
      </c>
      <c r="B478" s="164"/>
      <c r="C478" s="165"/>
      <c r="D478" s="163"/>
      <c r="E478" s="163"/>
      <c r="F478" s="164"/>
      <c r="G478" s="161"/>
      <c r="H478" s="161"/>
      <c r="I478" s="173"/>
      <c r="J478" s="162" t="s">
        <v>53</v>
      </c>
      <c r="K478" s="174"/>
      <c r="L478" s="174"/>
      <c r="M478" s="174"/>
      <c r="N478" s="174"/>
      <c r="O478" s="174"/>
      <c r="P478" s="171">
        <f t="shared" si="7"/>
        <v>0</v>
      </c>
    </row>
    <row r="479" spans="1:16" s="175" customFormat="1" x14ac:dyDescent="0.3">
      <c r="A479" s="208">
        <v>474</v>
      </c>
      <c r="B479" s="164"/>
      <c r="C479" s="165"/>
      <c r="D479" s="163"/>
      <c r="E479" s="163"/>
      <c r="F479" s="164"/>
      <c r="G479" s="161"/>
      <c r="H479" s="161"/>
      <c r="I479" s="173"/>
      <c r="J479" s="162" t="s">
        <v>53</v>
      </c>
      <c r="K479" s="174"/>
      <c r="L479" s="174"/>
      <c r="M479" s="174"/>
      <c r="N479" s="174"/>
      <c r="O479" s="174"/>
      <c r="P479" s="171">
        <f t="shared" si="7"/>
        <v>0</v>
      </c>
    </row>
    <row r="480" spans="1:16" s="175" customFormat="1" x14ac:dyDescent="0.3">
      <c r="A480" s="208">
        <v>475</v>
      </c>
      <c r="B480" s="164"/>
      <c r="C480" s="165"/>
      <c r="D480" s="163"/>
      <c r="E480" s="163"/>
      <c r="F480" s="164"/>
      <c r="G480" s="161"/>
      <c r="H480" s="161"/>
      <c r="I480" s="173"/>
      <c r="J480" s="162" t="s">
        <v>53</v>
      </c>
      <c r="K480" s="174"/>
      <c r="L480" s="174"/>
      <c r="M480" s="174"/>
      <c r="N480" s="174"/>
      <c r="O480" s="174"/>
      <c r="P480" s="171">
        <f t="shared" si="7"/>
        <v>0</v>
      </c>
    </row>
    <row r="481" spans="1:16" s="175" customFormat="1" x14ac:dyDescent="0.3">
      <c r="A481" s="208">
        <v>476</v>
      </c>
      <c r="B481" s="164"/>
      <c r="C481" s="165"/>
      <c r="D481" s="163"/>
      <c r="E481" s="163"/>
      <c r="F481" s="164"/>
      <c r="G481" s="161"/>
      <c r="H481" s="161"/>
      <c r="I481" s="173"/>
      <c r="J481" s="162" t="s">
        <v>53</v>
      </c>
      <c r="K481" s="174"/>
      <c r="L481" s="174"/>
      <c r="M481" s="174"/>
      <c r="N481" s="174"/>
      <c r="O481" s="174"/>
      <c r="P481" s="171">
        <f t="shared" si="7"/>
        <v>0</v>
      </c>
    </row>
    <row r="482" spans="1:16" s="175" customFormat="1" x14ac:dyDescent="0.3">
      <c r="A482" s="208">
        <v>477</v>
      </c>
      <c r="B482" s="164"/>
      <c r="C482" s="165"/>
      <c r="D482" s="163"/>
      <c r="E482" s="163"/>
      <c r="F482" s="164"/>
      <c r="G482" s="161"/>
      <c r="H482" s="161"/>
      <c r="I482" s="173"/>
      <c r="J482" s="162" t="s">
        <v>53</v>
      </c>
      <c r="K482" s="174"/>
      <c r="L482" s="174"/>
      <c r="M482" s="174"/>
      <c r="N482" s="174"/>
      <c r="O482" s="174"/>
      <c r="P482" s="171">
        <f t="shared" si="7"/>
        <v>0</v>
      </c>
    </row>
    <row r="483" spans="1:16" s="175" customFormat="1" x14ac:dyDescent="0.3">
      <c r="A483" s="208">
        <v>478</v>
      </c>
      <c r="B483" s="164"/>
      <c r="C483" s="165"/>
      <c r="D483" s="163"/>
      <c r="E483" s="163"/>
      <c r="F483" s="164"/>
      <c r="G483" s="161"/>
      <c r="H483" s="161"/>
      <c r="I483" s="173"/>
      <c r="J483" s="162" t="s">
        <v>53</v>
      </c>
      <c r="K483" s="174"/>
      <c r="L483" s="174"/>
      <c r="M483" s="174"/>
      <c r="N483" s="174"/>
      <c r="O483" s="174"/>
      <c r="P483" s="171">
        <f t="shared" si="7"/>
        <v>0</v>
      </c>
    </row>
    <row r="484" spans="1:16" s="175" customFormat="1" x14ac:dyDescent="0.3">
      <c r="A484" s="208">
        <v>479</v>
      </c>
      <c r="B484" s="164"/>
      <c r="C484" s="165"/>
      <c r="D484" s="163"/>
      <c r="E484" s="163"/>
      <c r="F484" s="164"/>
      <c r="G484" s="161"/>
      <c r="H484" s="161"/>
      <c r="I484" s="173"/>
      <c r="J484" s="162" t="s">
        <v>53</v>
      </c>
      <c r="K484" s="174"/>
      <c r="L484" s="174"/>
      <c r="M484" s="174"/>
      <c r="N484" s="174"/>
      <c r="O484" s="174"/>
      <c r="P484" s="171">
        <f t="shared" si="7"/>
        <v>0</v>
      </c>
    </row>
    <row r="485" spans="1:16" s="175" customFormat="1" x14ac:dyDescent="0.3">
      <c r="A485" s="208">
        <v>480</v>
      </c>
      <c r="B485" s="164"/>
      <c r="C485" s="165"/>
      <c r="D485" s="163"/>
      <c r="E485" s="163"/>
      <c r="F485" s="164"/>
      <c r="G485" s="161"/>
      <c r="H485" s="161"/>
      <c r="I485" s="173"/>
      <c r="J485" s="162" t="s">
        <v>53</v>
      </c>
      <c r="K485" s="174"/>
      <c r="L485" s="174"/>
      <c r="M485" s="174"/>
      <c r="N485" s="174"/>
      <c r="O485" s="174"/>
      <c r="P485" s="171">
        <f t="shared" si="7"/>
        <v>0</v>
      </c>
    </row>
    <row r="486" spans="1:16" s="175" customFormat="1" x14ac:dyDescent="0.3">
      <c r="A486" s="208">
        <v>481</v>
      </c>
      <c r="B486" s="164"/>
      <c r="C486" s="165"/>
      <c r="D486" s="163"/>
      <c r="E486" s="163"/>
      <c r="F486" s="164"/>
      <c r="G486" s="161"/>
      <c r="H486" s="161"/>
      <c r="I486" s="173"/>
      <c r="J486" s="162" t="s">
        <v>53</v>
      </c>
      <c r="K486" s="174"/>
      <c r="L486" s="174"/>
      <c r="M486" s="174"/>
      <c r="N486" s="174"/>
      <c r="O486" s="174"/>
      <c r="P486" s="171">
        <f t="shared" si="7"/>
        <v>0</v>
      </c>
    </row>
    <row r="487" spans="1:16" s="175" customFormat="1" x14ac:dyDescent="0.3">
      <c r="A487" s="208">
        <v>482</v>
      </c>
      <c r="B487" s="164"/>
      <c r="C487" s="165"/>
      <c r="D487" s="163"/>
      <c r="E487" s="163"/>
      <c r="F487" s="164"/>
      <c r="G487" s="161"/>
      <c r="H487" s="161"/>
      <c r="I487" s="173"/>
      <c r="J487" s="162" t="s">
        <v>53</v>
      </c>
      <c r="K487" s="174"/>
      <c r="L487" s="174"/>
      <c r="M487" s="174"/>
      <c r="N487" s="174"/>
      <c r="O487" s="174"/>
      <c r="P487" s="171">
        <f t="shared" si="7"/>
        <v>0</v>
      </c>
    </row>
    <row r="488" spans="1:16" s="175" customFormat="1" x14ac:dyDescent="0.3">
      <c r="A488" s="208">
        <v>483</v>
      </c>
      <c r="B488" s="164"/>
      <c r="C488" s="165"/>
      <c r="D488" s="163"/>
      <c r="E488" s="163"/>
      <c r="F488" s="164"/>
      <c r="G488" s="161"/>
      <c r="H488" s="161"/>
      <c r="I488" s="173"/>
      <c r="J488" s="162" t="s">
        <v>53</v>
      </c>
      <c r="K488" s="174"/>
      <c r="L488" s="174"/>
      <c r="M488" s="174"/>
      <c r="N488" s="174"/>
      <c r="O488" s="174"/>
      <c r="P488" s="171">
        <f t="shared" si="7"/>
        <v>0</v>
      </c>
    </row>
    <row r="489" spans="1:16" s="175" customFormat="1" x14ac:dyDescent="0.3">
      <c r="A489" s="208">
        <v>484</v>
      </c>
      <c r="B489" s="164"/>
      <c r="C489" s="165"/>
      <c r="D489" s="163"/>
      <c r="E489" s="163"/>
      <c r="F489" s="164"/>
      <c r="G489" s="161"/>
      <c r="H489" s="161"/>
      <c r="I489" s="173"/>
      <c r="J489" s="162" t="s">
        <v>53</v>
      </c>
      <c r="K489" s="174"/>
      <c r="L489" s="174"/>
      <c r="M489" s="174"/>
      <c r="N489" s="174"/>
      <c r="O489" s="174"/>
      <c r="P489" s="171">
        <f t="shared" si="7"/>
        <v>0</v>
      </c>
    </row>
    <row r="490" spans="1:16" s="175" customFormat="1" x14ac:dyDescent="0.3">
      <c r="A490" s="208">
        <v>485</v>
      </c>
      <c r="B490" s="164"/>
      <c r="C490" s="165"/>
      <c r="D490" s="163"/>
      <c r="E490" s="163"/>
      <c r="F490" s="164"/>
      <c r="G490" s="161"/>
      <c r="H490" s="161"/>
      <c r="I490" s="173"/>
      <c r="J490" s="162" t="s">
        <v>53</v>
      </c>
      <c r="K490" s="174"/>
      <c r="L490" s="174"/>
      <c r="M490" s="174"/>
      <c r="N490" s="174"/>
      <c r="O490" s="174"/>
      <c r="P490" s="171">
        <f t="shared" si="7"/>
        <v>0</v>
      </c>
    </row>
    <row r="491" spans="1:16" s="175" customFormat="1" x14ac:dyDescent="0.3">
      <c r="A491" s="208">
        <v>486</v>
      </c>
      <c r="B491" s="164"/>
      <c r="C491" s="165"/>
      <c r="D491" s="163"/>
      <c r="E491" s="163"/>
      <c r="F491" s="164"/>
      <c r="G491" s="161"/>
      <c r="H491" s="161"/>
      <c r="I491" s="173"/>
      <c r="J491" s="162" t="s">
        <v>53</v>
      </c>
      <c r="K491" s="174"/>
      <c r="L491" s="174"/>
      <c r="M491" s="174"/>
      <c r="N491" s="174"/>
      <c r="O491" s="174"/>
      <c r="P491" s="171">
        <f t="shared" si="7"/>
        <v>0</v>
      </c>
    </row>
    <row r="492" spans="1:16" s="175" customFormat="1" x14ac:dyDescent="0.3">
      <c r="A492" s="208">
        <v>487</v>
      </c>
      <c r="B492" s="164"/>
      <c r="C492" s="165"/>
      <c r="D492" s="163"/>
      <c r="E492" s="163"/>
      <c r="F492" s="164"/>
      <c r="G492" s="161"/>
      <c r="H492" s="161"/>
      <c r="I492" s="173"/>
      <c r="J492" s="162" t="s">
        <v>53</v>
      </c>
      <c r="K492" s="174"/>
      <c r="L492" s="174"/>
      <c r="M492" s="174"/>
      <c r="N492" s="174"/>
      <c r="O492" s="174"/>
      <c r="P492" s="171">
        <f t="shared" si="7"/>
        <v>0</v>
      </c>
    </row>
    <row r="493" spans="1:16" s="175" customFormat="1" x14ac:dyDescent="0.3">
      <c r="A493" s="208">
        <v>488</v>
      </c>
      <c r="B493" s="164"/>
      <c r="C493" s="165"/>
      <c r="D493" s="163"/>
      <c r="E493" s="163"/>
      <c r="F493" s="164"/>
      <c r="G493" s="161"/>
      <c r="H493" s="161"/>
      <c r="I493" s="173"/>
      <c r="J493" s="162" t="s">
        <v>53</v>
      </c>
      <c r="K493" s="174"/>
      <c r="L493" s="174"/>
      <c r="M493" s="174"/>
      <c r="N493" s="174"/>
      <c r="O493" s="174"/>
      <c r="P493" s="171">
        <f t="shared" si="7"/>
        <v>0</v>
      </c>
    </row>
    <row r="494" spans="1:16" s="175" customFormat="1" x14ac:dyDescent="0.3">
      <c r="A494" s="208">
        <v>489</v>
      </c>
      <c r="B494" s="164"/>
      <c r="C494" s="165"/>
      <c r="D494" s="163"/>
      <c r="E494" s="163"/>
      <c r="F494" s="164"/>
      <c r="G494" s="161"/>
      <c r="H494" s="161"/>
      <c r="I494" s="173"/>
      <c r="J494" s="162" t="s">
        <v>53</v>
      </c>
      <c r="K494" s="174"/>
      <c r="L494" s="174"/>
      <c r="M494" s="174"/>
      <c r="N494" s="174"/>
      <c r="O494" s="174"/>
      <c r="P494" s="171">
        <f t="shared" si="7"/>
        <v>0</v>
      </c>
    </row>
    <row r="495" spans="1:16" s="175" customFormat="1" x14ac:dyDescent="0.3">
      <c r="A495" s="208">
        <v>490</v>
      </c>
      <c r="B495" s="164"/>
      <c r="C495" s="165"/>
      <c r="D495" s="163"/>
      <c r="E495" s="163"/>
      <c r="F495" s="164"/>
      <c r="G495" s="161"/>
      <c r="H495" s="161"/>
      <c r="I495" s="173"/>
      <c r="J495" s="162" t="s">
        <v>53</v>
      </c>
      <c r="K495" s="174"/>
      <c r="L495" s="174"/>
      <c r="M495" s="174"/>
      <c r="N495" s="174"/>
      <c r="O495" s="174"/>
      <c r="P495" s="171">
        <f t="shared" si="7"/>
        <v>0</v>
      </c>
    </row>
    <row r="496" spans="1:16" s="175" customFormat="1" x14ac:dyDescent="0.3">
      <c r="A496" s="208">
        <v>491</v>
      </c>
      <c r="B496" s="164"/>
      <c r="C496" s="165"/>
      <c r="D496" s="163"/>
      <c r="E496" s="163"/>
      <c r="F496" s="164"/>
      <c r="G496" s="161"/>
      <c r="H496" s="161"/>
      <c r="I496" s="173"/>
      <c r="J496" s="162" t="s">
        <v>53</v>
      </c>
      <c r="K496" s="174"/>
      <c r="L496" s="174"/>
      <c r="M496" s="174"/>
      <c r="N496" s="174"/>
      <c r="O496" s="174"/>
      <c r="P496" s="171">
        <f t="shared" si="7"/>
        <v>0</v>
      </c>
    </row>
    <row r="497" spans="1:16" s="175" customFormat="1" x14ac:dyDescent="0.3">
      <c r="A497" s="208">
        <v>492</v>
      </c>
      <c r="B497" s="164"/>
      <c r="C497" s="165"/>
      <c r="D497" s="163"/>
      <c r="E497" s="163"/>
      <c r="F497" s="164"/>
      <c r="G497" s="161"/>
      <c r="H497" s="161"/>
      <c r="I497" s="173"/>
      <c r="J497" s="162" t="s">
        <v>53</v>
      </c>
      <c r="K497" s="174"/>
      <c r="L497" s="174"/>
      <c r="M497" s="174"/>
      <c r="N497" s="174"/>
      <c r="O497" s="174"/>
      <c r="P497" s="171">
        <f t="shared" si="7"/>
        <v>0</v>
      </c>
    </row>
    <row r="498" spans="1:16" s="175" customFormat="1" x14ac:dyDescent="0.3">
      <c r="A498" s="208">
        <v>493</v>
      </c>
      <c r="B498" s="164"/>
      <c r="C498" s="165"/>
      <c r="D498" s="163"/>
      <c r="E498" s="163"/>
      <c r="F498" s="164"/>
      <c r="G498" s="161"/>
      <c r="H498" s="161"/>
      <c r="I498" s="173"/>
      <c r="J498" s="162" t="s">
        <v>53</v>
      </c>
      <c r="K498" s="174"/>
      <c r="L498" s="174"/>
      <c r="M498" s="174"/>
      <c r="N498" s="174"/>
      <c r="O498" s="174"/>
      <c r="P498" s="171">
        <f t="shared" si="7"/>
        <v>0</v>
      </c>
    </row>
    <row r="499" spans="1:16" s="175" customFormat="1" x14ac:dyDescent="0.3">
      <c r="A499" s="208">
        <v>494</v>
      </c>
      <c r="B499" s="164"/>
      <c r="C499" s="165"/>
      <c r="D499" s="163"/>
      <c r="E499" s="163"/>
      <c r="F499" s="164"/>
      <c r="G499" s="161"/>
      <c r="H499" s="161"/>
      <c r="I499" s="173"/>
      <c r="J499" s="162" t="s">
        <v>53</v>
      </c>
      <c r="K499" s="174"/>
      <c r="L499" s="174"/>
      <c r="M499" s="174"/>
      <c r="N499" s="174"/>
      <c r="O499" s="174"/>
      <c r="P499" s="171">
        <f t="shared" si="7"/>
        <v>0</v>
      </c>
    </row>
    <row r="500" spans="1:16" s="175" customFormat="1" x14ac:dyDescent="0.3">
      <c r="A500" s="208">
        <v>495</v>
      </c>
      <c r="B500" s="164"/>
      <c r="C500" s="165"/>
      <c r="D500" s="163"/>
      <c r="E500" s="163"/>
      <c r="F500" s="164"/>
      <c r="G500" s="161"/>
      <c r="H500" s="161"/>
      <c r="I500" s="173"/>
      <c r="J500" s="162" t="s">
        <v>53</v>
      </c>
      <c r="K500" s="174"/>
      <c r="L500" s="174"/>
      <c r="M500" s="174"/>
      <c r="N500" s="174"/>
      <c r="O500" s="174"/>
      <c r="P500" s="171">
        <f t="shared" si="7"/>
        <v>0</v>
      </c>
    </row>
    <row r="501" spans="1:16" s="175" customFormat="1" x14ac:dyDescent="0.3">
      <c r="A501" s="208">
        <v>496</v>
      </c>
      <c r="B501" s="164"/>
      <c r="C501" s="165"/>
      <c r="D501" s="163"/>
      <c r="E501" s="163"/>
      <c r="F501" s="164"/>
      <c r="G501" s="161"/>
      <c r="H501" s="161"/>
      <c r="I501" s="173"/>
      <c r="J501" s="162" t="s">
        <v>53</v>
      </c>
      <c r="K501" s="174"/>
      <c r="L501" s="174"/>
      <c r="M501" s="174"/>
      <c r="N501" s="174"/>
      <c r="O501" s="174"/>
      <c r="P501" s="171">
        <f t="shared" si="7"/>
        <v>0</v>
      </c>
    </row>
    <row r="502" spans="1:16" s="175" customFormat="1" x14ac:dyDescent="0.3">
      <c r="A502" s="208">
        <v>497</v>
      </c>
      <c r="B502" s="164"/>
      <c r="C502" s="165"/>
      <c r="D502" s="163"/>
      <c r="E502" s="163"/>
      <c r="F502" s="164"/>
      <c r="G502" s="161"/>
      <c r="H502" s="161"/>
      <c r="I502" s="173"/>
      <c r="J502" s="162" t="s">
        <v>53</v>
      </c>
      <c r="K502" s="174"/>
      <c r="L502" s="174"/>
      <c r="M502" s="174"/>
      <c r="N502" s="174"/>
      <c r="O502" s="174"/>
      <c r="P502" s="171">
        <f t="shared" si="7"/>
        <v>0</v>
      </c>
    </row>
    <row r="503" spans="1:16" s="175" customFormat="1" x14ac:dyDescent="0.3">
      <c r="A503" s="208">
        <v>498</v>
      </c>
      <c r="B503" s="164"/>
      <c r="C503" s="165"/>
      <c r="D503" s="163"/>
      <c r="E503" s="163"/>
      <c r="F503" s="164"/>
      <c r="G503" s="161"/>
      <c r="H503" s="161"/>
      <c r="I503" s="173"/>
      <c r="J503" s="162" t="s">
        <v>53</v>
      </c>
      <c r="K503" s="174"/>
      <c r="L503" s="174"/>
      <c r="M503" s="174"/>
      <c r="N503" s="174"/>
      <c r="O503" s="174"/>
      <c r="P503" s="171">
        <f t="shared" si="7"/>
        <v>0</v>
      </c>
    </row>
    <row r="504" spans="1:16" s="175" customFormat="1" x14ac:dyDescent="0.3">
      <c r="A504" s="208">
        <v>499</v>
      </c>
      <c r="B504" s="164"/>
      <c r="C504" s="165"/>
      <c r="D504" s="163"/>
      <c r="E504" s="163"/>
      <c r="F504" s="164"/>
      <c r="G504" s="161"/>
      <c r="H504" s="161"/>
      <c r="I504" s="173"/>
      <c r="J504" s="162" t="s">
        <v>53</v>
      </c>
      <c r="K504" s="174"/>
      <c r="L504" s="174"/>
      <c r="M504" s="174"/>
      <c r="N504" s="174"/>
      <c r="O504" s="174"/>
      <c r="P504" s="171">
        <f t="shared" si="7"/>
        <v>0</v>
      </c>
    </row>
    <row r="505" spans="1:16" s="175" customFormat="1" x14ac:dyDescent="0.3">
      <c r="A505" s="208">
        <v>500</v>
      </c>
      <c r="B505" s="164"/>
      <c r="C505" s="165"/>
      <c r="D505" s="163"/>
      <c r="E505" s="163"/>
      <c r="F505" s="164"/>
      <c r="G505" s="161"/>
      <c r="H505" s="161"/>
      <c r="I505" s="173"/>
      <c r="J505" s="162" t="s">
        <v>53</v>
      </c>
      <c r="K505" s="174"/>
      <c r="L505" s="174"/>
      <c r="M505" s="174"/>
      <c r="N505" s="174"/>
      <c r="O505" s="174"/>
      <c r="P505" s="171">
        <f t="shared" si="7"/>
        <v>0</v>
      </c>
    </row>
    <row r="506" spans="1:16" s="175" customFormat="1" x14ac:dyDescent="0.3">
      <c r="A506" s="208">
        <v>501</v>
      </c>
      <c r="B506" s="164"/>
      <c r="C506" s="165"/>
      <c r="D506" s="163"/>
      <c r="E506" s="163"/>
      <c r="F506" s="164"/>
      <c r="G506" s="161"/>
      <c r="H506" s="161"/>
      <c r="I506" s="173"/>
      <c r="J506" s="162" t="s">
        <v>53</v>
      </c>
      <c r="K506" s="174"/>
      <c r="L506" s="174"/>
      <c r="M506" s="174"/>
      <c r="N506" s="174"/>
      <c r="O506" s="174"/>
      <c r="P506" s="171">
        <f t="shared" si="7"/>
        <v>0</v>
      </c>
    </row>
    <row r="507" spans="1:16" s="175" customFormat="1" x14ac:dyDescent="0.3">
      <c r="A507" s="208">
        <v>502</v>
      </c>
      <c r="B507" s="164"/>
      <c r="C507" s="165"/>
      <c r="D507" s="163"/>
      <c r="E507" s="163"/>
      <c r="F507" s="164"/>
      <c r="G507" s="161"/>
      <c r="H507" s="161"/>
      <c r="I507" s="173"/>
      <c r="J507" s="162" t="s">
        <v>53</v>
      </c>
      <c r="K507" s="174"/>
      <c r="L507" s="174"/>
      <c r="M507" s="174"/>
      <c r="N507" s="174"/>
      <c r="O507" s="174"/>
      <c r="P507" s="171">
        <f t="shared" si="7"/>
        <v>0</v>
      </c>
    </row>
    <row r="508" spans="1:16" s="175" customFormat="1" x14ac:dyDescent="0.3">
      <c r="A508" s="208">
        <v>503</v>
      </c>
      <c r="B508" s="164"/>
      <c r="C508" s="165"/>
      <c r="D508" s="163"/>
      <c r="E508" s="163"/>
      <c r="F508" s="164"/>
      <c r="G508" s="161"/>
      <c r="H508" s="161"/>
      <c r="I508" s="173"/>
      <c r="J508" s="162" t="s">
        <v>53</v>
      </c>
      <c r="K508" s="174"/>
      <c r="L508" s="174"/>
      <c r="M508" s="174"/>
      <c r="N508" s="174"/>
      <c r="O508" s="174"/>
      <c r="P508" s="171">
        <f t="shared" si="7"/>
        <v>0</v>
      </c>
    </row>
    <row r="509" spans="1:16" s="175" customFormat="1" x14ac:dyDescent="0.3">
      <c r="A509" s="208">
        <v>504</v>
      </c>
      <c r="B509" s="164"/>
      <c r="C509" s="165"/>
      <c r="D509" s="163"/>
      <c r="E509" s="163"/>
      <c r="F509" s="164"/>
      <c r="G509" s="161"/>
      <c r="H509" s="161"/>
      <c r="I509" s="173"/>
      <c r="J509" s="162" t="s">
        <v>53</v>
      </c>
      <c r="K509" s="174"/>
      <c r="L509" s="174"/>
      <c r="M509" s="174"/>
      <c r="N509" s="174"/>
      <c r="O509" s="174"/>
      <c r="P509" s="171">
        <f t="shared" si="7"/>
        <v>0</v>
      </c>
    </row>
    <row r="510" spans="1:16" s="175" customFormat="1" x14ac:dyDescent="0.3">
      <c r="A510" s="208">
        <v>505</v>
      </c>
      <c r="B510" s="164"/>
      <c r="C510" s="165"/>
      <c r="D510" s="163"/>
      <c r="E510" s="163"/>
      <c r="F510" s="164"/>
      <c r="G510" s="161"/>
      <c r="H510" s="161"/>
      <c r="I510" s="173"/>
      <c r="J510" s="162" t="s">
        <v>53</v>
      </c>
      <c r="K510" s="174"/>
      <c r="L510" s="174"/>
      <c r="M510" s="174"/>
      <c r="N510" s="174"/>
      <c r="O510" s="174"/>
      <c r="P510" s="171">
        <f t="shared" si="7"/>
        <v>0</v>
      </c>
    </row>
    <row r="511" spans="1:16" s="175" customFormat="1" x14ac:dyDescent="0.3">
      <c r="A511" s="208">
        <v>506</v>
      </c>
      <c r="B511" s="164"/>
      <c r="C511" s="165"/>
      <c r="D511" s="163"/>
      <c r="E511" s="163"/>
      <c r="F511" s="164"/>
      <c r="G511" s="161"/>
      <c r="H511" s="161"/>
      <c r="I511" s="173"/>
      <c r="J511" s="162" t="s">
        <v>53</v>
      </c>
      <c r="K511" s="174"/>
      <c r="L511" s="174"/>
      <c r="M511" s="174"/>
      <c r="N511" s="174"/>
      <c r="O511" s="174"/>
      <c r="P511" s="171">
        <f t="shared" si="7"/>
        <v>0</v>
      </c>
    </row>
    <row r="512" spans="1:16" s="175" customFormat="1" x14ac:dyDescent="0.3">
      <c r="A512" s="208">
        <v>507</v>
      </c>
      <c r="B512" s="164"/>
      <c r="C512" s="165"/>
      <c r="D512" s="163"/>
      <c r="E512" s="163"/>
      <c r="F512" s="164"/>
      <c r="G512" s="161"/>
      <c r="H512" s="161"/>
      <c r="I512" s="173"/>
      <c r="J512" s="162" t="s">
        <v>53</v>
      </c>
      <c r="K512" s="174"/>
      <c r="L512" s="174"/>
      <c r="M512" s="174"/>
      <c r="N512" s="174"/>
      <c r="O512" s="174"/>
      <c r="P512" s="171">
        <f t="shared" si="7"/>
        <v>0</v>
      </c>
    </row>
    <row r="513" spans="1:16" s="175" customFormat="1" x14ac:dyDescent="0.3">
      <c r="A513" s="208">
        <v>508</v>
      </c>
      <c r="B513" s="164"/>
      <c r="C513" s="165"/>
      <c r="D513" s="163"/>
      <c r="E513" s="163"/>
      <c r="F513" s="164"/>
      <c r="G513" s="161"/>
      <c r="H513" s="161"/>
      <c r="I513" s="173"/>
      <c r="J513" s="162" t="s">
        <v>53</v>
      </c>
      <c r="K513" s="174"/>
      <c r="L513" s="174"/>
      <c r="M513" s="174"/>
      <c r="N513" s="174"/>
      <c r="O513" s="174"/>
      <c r="P513" s="171">
        <f t="shared" si="7"/>
        <v>0</v>
      </c>
    </row>
    <row r="514" spans="1:16" s="175" customFormat="1" x14ac:dyDescent="0.3">
      <c r="A514" s="208">
        <v>509</v>
      </c>
      <c r="B514" s="164"/>
      <c r="C514" s="165"/>
      <c r="D514" s="163"/>
      <c r="E514" s="163"/>
      <c r="F514" s="164"/>
      <c r="G514" s="161"/>
      <c r="H514" s="161"/>
      <c r="I514" s="173"/>
      <c r="J514" s="162" t="s">
        <v>53</v>
      </c>
      <c r="K514" s="174"/>
      <c r="L514" s="174"/>
      <c r="M514" s="174"/>
      <c r="N514" s="174"/>
      <c r="O514" s="174"/>
      <c r="P514" s="171">
        <f t="shared" si="7"/>
        <v>0</v>
      </c>
    </row>
    <row r="515" spans="1:16" s="175" customFormat="1" x14ac:dyDescent="0.3">
      <c r="A515" s="208">
        <v>510</v>
      </c>
      <c r="B515" s="164"/>
      <c r="C515" s="165"/>
      <c r="D515" s="163"/>
      <c r="E515" s="163"/>
      <c r="F515" s="164"/>
      <c r="G515" s="161"/>
      <c r="H515" s="161"/>
      <c r="I515" s="173"/>
      <c r="J515" s="162" t="s">
        <v>53</v>
      </c>
      <c r="K515" s="174"/>
      <c r="L515" s="174"/>
      <c r="M515" s="174"/>
      <c r="N515" s="174"/>
      <c r="O515" s="174"/>
      <c r="P515" s="171">
        <f t="shared" si="7"/>
        <v>0</v>
      </c>
    </row>
    <row r="516" spans="1:16" s="175" customFormat="1" x14ac:dyDescent="0.3">
      <c r="A516" s="208">
        <v>511</v>
      </c>
      <c r="B516" s="164"/>
      <c r="C516" s="165"/>
      <c r="D516" s="163"/>
      <c r="E516" s="163"/>
      <c r="F516" s="164"/>
      <c r="G516" s="161"/>
      <c r="H516" s="161"/>
      <c r="I516" s="173"/>
      <c r="J516" s="162" t="s">
        <v>53</v>
      </c>
      <c r="K516" s="174"/>
      <c r="L516" s="174"/>
      <c r="M516" s="174"/>
      <c r="N516" s="174"/>
      <c r="O516" s="174"/>
      <c r="P516" s="171">
        <f t="shared" si="7"/>
        <v>0</v>
      </c>
    </row>
    <row r="517" spans="1:16" s="175" customFormat="1" x14ac:dyDescent="0.3">
      <c r="A517" s="208">
        <v>512</v>
      </c>
      <c r="B517" s="164"/>
      <c r="C517" s="165"/>
      <c r="D517" s="163"/>
      <c r="E517" s="163"/>
      <c r="F517" s="164"/>
      <c r="G517" s="161"/>
      <c r="H517" s="161"/>
      <c r="I517" s="173"/>
      <c r="J517" s="162" t="s">
        <v>53</v>
      </c>
      <c r="K517" s="174"/>
      <c r="L517" s="174"/>
      <c r="M517" s="174"/>
      <c r="N517" s="174"/>
      <c r="O517" s="174"/>
      <c r="P517" s="171">
        <f t="shared" si="7"/>
        <v>0</v>
      </c>
    </row>
    <row r="518" spans="1:16" s="175" customFormat="1" x14ac:dyDescent="0.3">
      <c r="A518" s="208">
        <v>513</v>
      </c>
      <c r="B518" s="164"/>
      <c r="C518" s="165"/>
      <c r="D518" s="163"/>
      <c r="E518" s="163"/>
      <c r="F518" s="164"/>
      <c r="G518" s="161"/>
      <c r="H518" s="161"/>
      <c r="I518" s="173"/>
      <c r="J518" s="162" t="s">
        <v>53</v>
      </c>
      <c r="K518" s="174"/>
      <c r="L518" s="174"/>
      <c r="M518" s="174"/>
      <c r="N518" s="174"/>
      <c r="O518" s="174"/>
      <c r="P518" s="171">
        <f t="shared" si="7"/>
        <v>0</v>
      </c>
    </row>
    <row r="519" spans="1:16" s="175" customFormat="1" x14ac:dyDescent="0.3">
      <c r="A519" s="208">
        <v>514</v>
      </c>
      <c r="B519" s="164"/>
      <c r="C519" s="165"/>
      <c r="D519" s="163"/>
      <c r="E519" s="163"/>
      <c r="F519" s="164"/>
      <c r="G519" s="161"/>
      <c r="H519" s="161"/>
      <c r="I519" s="173"/>
      <c r="J519" s="162" t="s">
        <v>53</v>
      </c>
      <c r="K519" s="174"/>
      <c r="L519" s="174"/>
      <c r="M519" s="174"/>
      <c r="N519" s="174"/>
      <c r="O519" s="174"/>
      <c r="P519" s="171">
        <f t="shared" ref="P519:P582" si="8">SUM(K519:O519)</f>
        <v>0</v>
      </c>
    </row>
    <row r="520" spans="1:16" s="175" customFormat="1" x14ac:dyDescent="0.3">
      <c r="A520" s="208">
        <v>515</v>
      </c>
      <c r="B520" s="164"/>
      <c r="C520" s="165"/>
      <c r="D520" s="163"/>
      <c r="E520" s="163"/>
      <c r="F520" s="164"/>
      <c r="G520" s="161"/>
      <c r="H520" s="161"/>
      <c r="I520" s="173"/>
      <c r="J520" s="162" t="s">
        <v>53</v>
      </c>
      <c r="K520" s="174"/>
      <c r="L520" s="174"/>
      <c r="M520" s="174"/>
      <c r="N520" s="174"/>
      <c r="O520" s="174"/>
      <c r="P520" s="171">
        <f t="shared" si="8"/>
        <v>0</v>
      </c>
    </row>
    <row r="521" spans="1:16" s="175" customFormat="1" x14ac:dyDescent="0.3">
      <c r="A521" s="208">
        <v>516</v>
      </c>
      <c r="B521" s="164"/>
      <c r="C521" s="165"/>
      <c r="D521" s="163"/>
      <c r="E521" s="163"/>
      <c r="F521" s="164"/>
      <c r="G521" s="161"/>
      <c r="H521" s="161"/>
      <c r="I521" s="173"/>
      <c r="J521" s="162" t="s">
        <v>53</v>
      </c>
      <c r="K521" s="174"/>
      <c r="L521" s="174"/>
      <c r="M521" s="174"/>
      <c r="N521" s="174"/>
      <c r="O521" s="174"/>
      <c r="P521" s="171">
        <f t="shared" si="8"/>
        <v>0</v>
      </c>
    </row>
    <row r="522" spans="1:16" s="175" customFormat="1" x14ac:dyDescent="0.3">
      <c r="A522" s="208">
        <v>517</v>
      </c>
      <c r="B522" s="164"/>
      <c r="C522" s="165"/>
      <c r="D522" s="163"/>
      <c r="E522" s="163"/>
      <c r="F522" s="164"/>
      <c r="G522" s="161"/>
      <c r="H522" s="161"/>
      <c r="I522" s="173"/>
      <c r="J522" s="162" t="s">
        <v>53</v>
      </c>
      <c r="K522" s="174"/>
      <c r="L522" s="174"/>
      <c r="M522" s="174"/>
      <c r="N522" s="174"/>
      <c r="O522" s="174"/>
      <c r="P522" s="171">
        <f t="shared" si="8"/>
        <v>0</v>
      </c>
    </row>
    <row r="523" spans="1:16" s="175" customFormat="1" x14ac:dyDescent="0.3">
      <c r="A523" s="208">
        <v>518</v>
      </c>
      <c r="B523" s="164"/>
      <c r="C523" s="165"/>
      <c r="D523" s="163"/>
      <c r="E523" s="163"/>
      <c r="F523" s="164"/>
      <c r="G523" s="161"/>
      <c r="H523" s="161"/>
      <c r="I523" s="173"/>
      <c r="J523" s="162" t="s">
        <v>53</v>
      </c>
      <c r="K523" s="174"/>
      <c r="L523" s="174"/>
      <c r="M523" s="174"/>
      <c r="N523" s="174"/>
      <c r="O523" s="174"/>
      <c r="P523" s="171">
        <f t="shared" si="8"/>
        <v>0</v>
      </c>
    </row>
    <row r="524" spans="1:16" s="175" customFormat="1" x14ac:dyDescent="0.3">
      <c r="A524" s="208">
        <v>519</v>
      </c>
      <c r="B524" s="164"/>
      <c r="C524" s="165"/>
      <c r="D524" s="163"/>
      <c r="E524" s="163"/>
      <c r="F524" s="164"/>
      <c r="G524" s="161"/>
      <c r="H524" s="161"/>
      <c r="I524" s="173"/>
      <c r="J524" s="162" t="s">
        <v>53</v>
      </c>
      <c r="K524" s="174"/>
      <c r="L524" s="174"/>
      <c r="M524" s="174"/>
      <c r="N524" s="174"/>
      <c r="O524" s="174"/>
      <c r="P524" s="171">
        <f t="shared" si="8"/>
        <v>0</v>
      </c>
    </row>
    <row r="525" spans="1:16" s="175" customFormat="1" x14ac:dyDescent="0.3">
      <c r="A525" s="208">
        <v>520</v>
      </c>
      <c r="B525" s="164"/>
      <c r="C525" s="165"/>
      <c r="D525" s="163"/>
      <c r="E525" s="163"/>
      <c r="F525" s="164"/>
      <c r="G525" s="161"/>
      <c r="H525" s="161"/>
      <c r="I525" s="173"/>
      <c r="J525" s="162" t="s">
        <v>53</v>
      </c>
      <c r="K525" s="174"/>
      <c r="L525" s="174"/>
      <c r="M525" s="174"/>
      <c r="N525" s="174"/>
      <c r="O525" s="174"/>
      <c r="P525" s="171">
        <f t="shared" si="8"/>
        <v>0</v>
      </c>
    </row>
    <row r="526" spans="1:16" s="175" customFormat="1" x14ac:dyDescent="0.3">
      <c r="A526" s="208">
        <v>521</v>
      </c>
      <c r="B526" s="164"/>
      <c r="C526" s="165"/>
      <c r="D526" s="163"/>
      <c r="E526" s="163"/>
      <c r="F526" s="164"/>
      <c r="G526" s="161"/>
      <c r="H526" s="161"/>
      <c r="I526" s="173"/>
      <c r="J526" s="162" t="s">
        <v>53</v>
      </c>
      <c r="K526" s="174"/>
      <c r="L526" s="174"/>
      <c r="M526" s="174"/>
      <c r="N526" s="174"/>
      <c r="O526" s="174"/>
      <c r="P526" s="171">
        <f t="shared" si="8"/>
        <v>0</v>
      </c>
    </row>
    <row r="527" spans="1:16" s="175" customFormat="1" x14ac:dyDescent="0.3">
      <c r="A527" s="208">
        <v>522</v>
      </c>
      <c r="B527" s="164"/>
      <c r="C527" s="165"/>
      <c r="D527" s="163"/>
      <c r="E527" s="163"/>
      <c r="F527" s="164"/>
      <c r="G527" s="161"/>
      <c r="H527" s="161"/>
      <c r="I527" s="173"/>
      <c r="J527" s="162" t="s">
        <v>53</v>
      </c>
      <c r="K527" s="174"/>
      <c r="L527" s="174"/>
      <c r="M527" s="174"/>
      <c r="N527" s="174"/>
      <c r="O527" s="174"/>
      <c r="P527" s="171">
        <f t="shared" si="8"/>
        <v>0</v>
      </c>
    </row>
    <row r="528" spans="1:16" s="175" customFormat="1" x14ac:dyDescent="0.3">
      <c r="A528" s="208">
        <v>523</v>
      </c>
      <c r="B528" s="164"/>
      <c r="C528" s="165"/>
      <c r="D528" s="163"/>
      <c r="E528" s="163"/>
      <c r="F528" s="164"/>
      <c r="G528" s="161"/>
      <c r="H528" s="161"/>
      <c r="I528" s="173"/>
      <c r="J528" s="162" t="s">
        <v>53</v>
      </c>
      <c r="K528" s="174"/>
      <c r="L528" s="174"/>
      <c r="M528" s="174"/>
      <c r="N528" s="174"/>
      <c r="O528" s="174"/>
      <c r="P528" s="171">
        <f t="shared" si="8"/>
        <v>0</v>
      </c>
    </row>
    <row r="529" spans="1:16" s="175" customFormat="1" x14ac:dyDescent="0.3">
      <c r="A529" s="208">
        <v>524</v>
      </c>
      <c r="B529" s="164"/>
      <c r="C529" s="165"/>
      <c r="D529" s="163"/>
      <c r="E529" s="163"/>
      <c r="F529" s="164"/>
      <c r="G529" s="161"/>
      <c r="H529" s="161"/>
      <c r="I529" s="173"/>
      <c r="J529" s="162" t="s">
        <v>53</v>
      </c>
      <c r="K529" s="174"/>
      <c r="L529" s="174"/>
      <c r="M529" s="174"/>
      <c r="N529" s="174"/>
      <c r="O529" s="174"/>
      <c r="P529" s="171">
        <f t="shared" si="8"/>
        <v>0</v>
      </c>
    </row>
    <row r="530" spans="1:16" s="175" customFormat="1" x14ac:dyDescent="0.3">
      <c r="A530" s="208">
        <v>525</v>
      </c>
      <c r="B530" s="164"/>
      <c r="C530" s="165"/>
      <c r="D530" s="163"/>
      <c r="E530" s="163"/>
      <c r="F530" s="164"/>
      <c r="G530" s="161"/>
      <c r="H530" s="161"/>
      <c r="I530" s="173"/>
      <c r="J530" s="162" t="s">
        <v>53</v>
      </c>
      <c r="K530" s="174"/>
      <c r="L530" s="174"/>
      <c r="M530" s="174"/>
      <c r="N530" s="174"/>
      <c r="O530" s="174"/>
      <c r="P530" s="171">
        <f t="shared" si="8"/>
        <v>0</v>
      </c>
    </row>
    <row r="531" spans="1:16" s="175" customFormat="1" x14ac:dyDescent="0.3">
      <c r="A531" s="208">
        <v>526</v>
      </c>
      <c r="B531" s="164"/>
      <c r="C531" s="165"/>
      <c r="D531" s="163"/>
      <c r="E531" s="163"/>
      <c r="F531" s="164"/>
      <c r="G531" s="161"/>
      <c r="H531" s="161"/>
      <c r="I531" s="173"/>
      <c r="J531" s="162" t="s">
        <v>53</v>
      </c>
      <c r="K531" s="174"/>
      <c r="L531" s="174"/>
      <c r="M531" s="174"/>
      <c r="N531" s="174"/>
      <c r="O531" s="174"/>
      <c r="P531" s="171">
        <f t="shared" si="8"/>
        <v>0</v>
      </c>
    </row>
    <row r="532" spans="1:16" s="175" customFormat="1" x14ac:dyDescent="0.3">
      <c r="A532" s="208">
        <v>527</v>
      </c>
      <c r="B532" s="164"/>
      <c r="C532" s="165"/>
      <c r="D532" s="163"/>
      <c r="E532" s="163"/>
      <c r="F532" s="164"/>
      <c r="G532" s="161"/>
      <c r="H532" s="161"/>
      <c r="I532" s="173"/>
      <c r="J532" s="162" t="s">
        <v>53</v>
      </c>
      <c r="K532" s="174"/>
      <c r="L532" s="174"/>
      <c r="M532" s="174"/>
      <c r="N532" s="174"/>
      <c r="O532" s="174"/>
      <c r="P532" s="171">
        <f t="shared" si="8"/>
        <v>0</v>
      </c>
    </row>
    <row r="533" spans="1:16" s="175" customFormat="1" x14ac:dyDescent="0.3">
      <c r="A533" s="208">
        <v>528</v>
      </c>
      <c r="B533" s="164"/>
      <c r="C533" s="165"/>
      <c r="D533" s="163"/>
      <c r="E533" s="163"/>
      <c r="F533" s="164"/>
      <c r="G533" s="161"/>
      <c r="H533" s="161"/>
      <c r="I533" s="173"/>
      <c r="J533" s="162" t="s">
        <v>53</v>
      </c>
      <c r="K533" s="174"/>
      <c r="L533" s="174"/>
      <c r="M533" s="174"/>
      <c r="N533" s="174"/>
      <c r="O533" s="174"/>
      <c r="P533" s="171">
        <f t="shared" si="8"/>
        <v>0</v>
      </c>
    </row>
    <row r="534" spans="1:16" s="175" customFormat="1" x14ac:dyDescent="0.3">
      <c r="A534" s="208">
        <v>529</v>
      </c>
      <c r="B534" s="164"/>
      <c r="C534" s="165"/>
      <c r="D534" s="163"/>
      <c r="E534" s="163"/>
      <c r="F534" s="164"/>
      <c r="G534" s="161"/>
      <c r="H534" s="161"/>
      <c r="I534" s="173"/>
      <c r="J534" s="162" t="s">
        <v>53</v>
      </c>
      <c r="K534" s="174"/>
      <c r="L534" s="174"/>
      <c r="M534" s="174"/>
      <c r="N534" s="174"/>
      <c r="O534" s="174"/>
      <c r="P534" s="171">
        <f t="shared" si="8"/>
        <v>0</v>
      </c>
    </row>
    <row r="535" spans="1:16" s="175" customFormat="1" x14ac:dyDescent="0.3">
      <c r="A535" s="208">
        <v>530</v>
      </c>
      <c r="B535" s="164"/>
      <c r="C535" s="165"/>
      <c r="D535" s="163"/>
      <c r="E535" s="163"/>
      <c r="F535" s="164"/>
      <c r="G535" s="161"/>
      <c r="H535" s="161"/>
      <c r="I535" s="173"/>
      <c r="J535" s="162" t="s">
        <v>53</v>
      </c>
      <c r="K535" s="174"/>
      <c r="L535" s="174"/>
      <c r="M535" s="174"/>
      <c r="N535" s="174"/>
      <c r="O535" s="174"/>
      <c r="P535" s="171">
        <f t="shared" si="8"/>
        <v>0</v>
      </c>
    </row>
    <row r="536" spans="1:16" s="175" customFormat="1" x14ac:dyDescent="0.3">
      <c r="A536" s="208">
        <v>531</v>
      </c>
      <c r="B536" s="164"/>
      <c r="C536" s="165"/>
      <c r="D536" s="163"/>
      <c r="E536" s="163"/>
      <c r="F536" s="164"/>
      <c r="G536" s="161"/>
      <c r="H536" s="161"/>
      <c r="I536" s="173"/>
      <c r="J536" s="162" t="s">
        <v>53</v>
      </c>
      <c r="K536" s="174"/>
      <c r="L536" s="174"/>
      <c r="M536" s="174"/>
      <c r="N536" s="174"/>
      <c r="O536" s="174"/>
      <c r="P536" s="171">
        <f t="shared" si="8"/>
        <v>0</v>
      </c>
    </row>
    <row r="537" spans="1:16" s="175" customFormat="1" x14ac:dyDescent="0.3">
      <c r="A537" s="208">
        <v>532</v>
      </c>
      <c r="B537" s="164"/>
      <c r="C537" s="165"/>
      <c r="D537" s="163"/>
      <c r="E537" s="163"/>
      <c r="F537" s="164"/>
      <c r="G537" s="161"/>
      <c r="H537" s="161"/>
      <c r="I537" s="173"/>
      <c r="J537" s="162" t="s">
        <v>53</v>
      </c>
      <c r="K537" s="174"/>
      <c r="L537" s="174"/>
      <c r="M537" s="174"/>
      <c r="N537" s="174"/>
      <c r="O537" s="174"/>
      <c r="P537" s="171">
        <f t="shared" si="8"/>
        <v>0</v>
      </c>
    </row>
    <row r="538" spans="1:16" s="175" customFormat="1" x14ac:dyDescent="0.3">
      <c r="A538" s="208">
        <v>533</v>
      </c>
      <c r="B538" s="164"/>
      <c r="C538" s="165"/>
      <c r="D538" s="163"/>
      <c r="E538" s="163"/>
      <c r="F538" s="164"/>
      <c r="G538" s="161"/>
      <c r="H538" s="161"/>
      <c r="I538" s="173"/>
      <c r="J538" s="162" t="s">
        <v>53</v>
      </c>
      <c r="K538" s="174"/>
      <c r="L538" s="174"/>
      <c r="M538" s="174"/>
      <c r="N538" s="174"/>
      <c r="O538" s="174"/>
      <c r="P538" s="171">
        <f t="shared" si="8"/>
        <v>0</v>
      </c>
    </row>
    <row r="539" spans="1:16" s="175" customFormat="1" x14ac:dyDescent="0.3">
      <c r="A539" s="208">
        <v>534</v>
      </c>
      <c r="B539" s="164"/>
      <c r="C539" s="165"/>
      <c r="D539" s="163"/>
      <c r="E539" s="163"/>
      <c r="F539" s="164"/>
      <c r="G539" s="161"/>
      <c r="H539" s="161"/>
      <c r="I539" s="173"/>
      <c r="J539" s="162" t="s">
        <v>53</v>
      </c>
      <c r="K539" s="174"/>
      <c r="L539" s="174"/>
      <c r="M539" s="174"/>
      <c r="N539" s="174"/>
      <c r="O539" s="174"/>
      <c r="P539" s="171">
        <f t="shared" si="8"/>
        <v>0</v>
      </c>
    </row>
    <row r="540" spans="1:16" s="175" customFormat="1" x14ac:dyDescent="0.3">
      <c r="A540" s="208">
        <v>535</v>
      </c>
      <c r="B540" s="164"/>
      <c r="C540" s="165"/>
      <c r="D540" s="163"/>
      <c r="E540" s="163"/>
      <c r="F540" s="164"/>
      <c r="G540" s="161"/>
      <c r="H540" s="161"/>
      <c r="I540" s="173"/>
      <c r="J540" s="162" t="s">
        <v>53</v>
      </c>
      <c r="K540" s="174"/>
      <c r="L540" s="174"/>
      <c r="M540" s="174"/>
      <c r="N540" s="174"/>
      <c r="O540" s="174"/>
      <c r="P540" s="171">
        <f t="shared" si="8"/>
        <v>0</v>
      </c>
    </row>
    <row r="541" spans="1:16" s="175" customFormat="1" x14ac:dyDescent="0.3">
      <c r="A541" s="208">
        <v>536</v>
      </c>
      <c r="B541" s="164"/>
      <c r="C541" s="165"/>
      <c r="D541" s="163"/>
      <c r="E541" s="163"/>
      <c r="F541" s="164"/>
      <c r="G541" s="161"/>
      <c r="H541" s="161"/>
      <c r="I541" s="173"/>
      <c r="J541" s="162" t="s">
        <v>53</v>
      </c>
      <c r="K541" s="174"/>
      <c r="L541" s="174"/>
      <c r="M541" s="174"/>
      <c r="N541" s="174"/>
      <c r="O541" s="174"/>
      <c r="P541" s="171">
        <f t="shared" si="8"/>
        <v>0</v>
      </c>
    </row>
    <row r="542" spans="1:16" s="175" customFormat="1" x14ac:dyDescent="0.3">
      <c r="A542" s="208">
        <v>537</v>
      </c>
      <c r="B542" s="164"/>
      <c r="C542" s="165"/>
      <c r="D542" s="163"/>
      <c r="E542" s="163"/>
      <c r="F542" s="164"/>
      <c r="G542" s="161"/>
      <c r="H542" s="161"/>
      <c r="I542" s="173"/>
      <c r="J542" s="162" t="s">
        <v>53</v>
      </c>
      <c r="K542" s="174"/>
      <c r="L542" s="174"/>
      <c r="M542" s="174"/>
      <c r="N542" s="174"/>
      <c r="O542" s="174"/>
      <c r="P542" s="171">
        <f t="shared" si="8"/>
        <v>0</v>
      </c>
    </row>
    <row r="543" spans="1:16" s="175" customFormat="1" x14ac:dyDescent="0.3">
      <c r="A543" s="208">
        <v>538</v>
      </c>
      <c r="B543" s="164"/>
      <c r="C543" s="165"/>
      <c r="D543" s="163"/>
      <c r="E543" s="163"/>
      <c r="F543" s="164"/>
      <c r="G543" s="161"/>
      <c r="H543" s="161"/>
      <c r="I543" s="173"/>
      <c r="J543" s="162" t="s">
        <v>53</v>
      </c>
      <c r="K543" s="174"/>
      <c r="L543" s="174"/>
      <c r="M543" s="174"/>
      <c r="N543" s="174"/>
      <c r="O543" s="174"/>
      <c r="P543" s="171">
        <f t="shared" si="8"/>
        <v>0</v>
      </c>
    </row>
    <row r="544" spans="1:16" s="175" customFormat="1" x14ac:dyDescent="0.3">
      <c r="A544" s="208">
        <v>539</v>
      </c>
      <c r="B544" s="164"/>
      <c r="C544" s="165"/>
      <c r="D544" s="163"/>
      <c r="E544" s="163"/>
      <c r="F544" s="164"/>
      <c r="G544" s="161"/>
      <c r="H544" s="161"/>
      <c r="I544" s="173"/>
      <c r="J544" s="162" t="s">
        <v>53</v>
      </c>
      <c r="K544" s="174"/>
      <c r="L544" s="174"/>
      <c r="M544" s="174"/>
      <c r="N544" s="174"/>
      <c r="O544" s="174"/>
      <c r="P544" s="171">
        <f t="shared" si="8"/>
        <v>0</v>
      </c>
    </row>
    <row r="545" spans="1:16" s="175" customFormat="1" x14ac:dyDescent="0.3">
      <c r="A545" s="208">
        <v>540</v>
      </c>
      <c r="B545" s="164"/>
      <c r="C545" s="165"/>
      <c r="D545" s="163"/>
      <c r="E545" s="163"/>
      <c r="F545" s="164"/>
      <c r="G545" s="161"/>
      <c r="H545" s="161"/>
      <c r="I545" s="173"/>
      <c r="J545" s="162" t="s">
        <v>53</v>
      </c>
      <c r="K545" s="174"/>
      <c r="L545" s="174"/>
      <c r="M545" s="174"/>
      <c r="N545" s="174"/>
      <c r="O545" s="174"/>
      <c r="P545" s="171">
        <f t="shared" si="8"/>
        <v>0</v>
      </c>
    </row>
    <row r="546" spans="1:16" s="175" customFormat="1" x14ac:dyDescent="0.3">
      <c r="A546" s="208">
        <v>541</v>
      </c>
      <c r="B546" s="164"/>
      <c r="C546" s="165"/>
      <c r="D546" s="163"/>
      <c r="E546" s="163"/>
      <c r="F546" s="164"/>
      <c r="G546" s="161"/>
      <c r="H546" s="161"/>
      <c r="I546" s="173"/>
      <c r="J546" s="162" t="s">
        <v>53</v>
      </c>
      <c r="K546" s="174"/>
      <c r="L546" s="174"/>
      <c r="M546" s="174"/>
      <c r="N546" s="174"/>
      <c r="O546" s="174"/>
      <c r="P546" s="171">
        <f t="shared" si="8"/>
        <v>0</v>
      </c>
    </row>
    <row r="547" spans="1:16" s="175" customFormat="1" x14ac:dyDescent="0.3">
      <c r="A547" s="208">
        <v>542</v>
      </c>
      <c r="B547" s="164"/>
      <c r="C547" s="165"/>
      <c r="D547" s="163"/>
      <c r="E547" s="163"/>
      <c r="F547" s="164"/>
      <c r="G547" s="161"/>
      <c r="H547" s="161"/>
      <c r="I547" s="173"/>
      <c r="J547" s="162" t="s">
        <v>53</v>
      </c>
      <c r="K547" s="174"/>
      <c r="L547" s="174"/>
      <c r="M547" s="174"/>
      <c r="N547" s="174"/>
      <c r="O547" s="174"/>
      <c r="P547" s="171">
        <f t="shared" si="8"/>
        <v>0</v>
      </c>
    </row>
    <row r="548" spans="1:16" s="175" customFormat="1" x14ac:dyDescent="0.3">
      <c r="A548" s="208">
        <v>543</v>
      </c>
      <c r="B548" s="164"/>
      <c r="C548" s="165"/>
      <c r="D548" s="163"/>
      <c r="E548" s="163"/>
      <c r="F548" s="164"/>
      <c r="G548" s="161"/>
      <c r="H548" s="161"/>
      <c r="I548" s="173"/>
      <c r="J548" s="162" t="s">
        <v>53</v>
      </c>
      <c r="K548" s="174"/>
      <c r="L548" s="174"/>
      <c r="M548" s="174"/>
      <c r="N548" s="174"/>
      <c r="O548" s="174"/>
      <c r="P548" s="171">
        <f t="shared" si="8"/>
        <v>0</v>
      </c>
    </row>
    <row r="549" spans="1:16" s="175" customFormat="1" x14ac:dyDescent="0.3">
      <c r="A549" s="208">
        <v>544</v>
      </c>
      <c r="B549" s="164"/>
      <c r="C549" s="165"/>
      <c r="D549" s="163"/>
      <c r="E549" s="163"/>
      <c r="F549" s="164"/>
      <c r="G549" s="161"/>
      <c r="H549" s="161"/>
      <c r="I549" s="173"/>
      <c r="J549" s="162" t="s">
        <v>53</v>
      </c>
      <c r="K549" s="174"/>
      <c r="L549" s="174"/>
      <c r="M549" s="174"/>
      <c r="N549" s="174"/>
      <c r="O549" s="174"/>
      <c r="P549" s="171">
        <f t="shared" si="8"/>
        <v>0</v>
      </c>
    </row>
    <row r="550" spans="1:16" s="175" customFormat="1" x14ac:dyDescent="0.3">
      <c r="A550" s="208">
        <v>545</v>
      </c>
      <c r="B550" s="164"/>
      <c r="C550" s="165"/>
      <c r="D550" s="163"/>
      <c r="E550" s="163"/>
      <c r="F550" s="164"/>
      <c r="G550" s="161"/>
      <c r="H550" s="161"/>
      <c r="I550" s="173"/>
      <c r="J550" s="162" t="s">
        <v>53</v>
      </c>
      <c r="K550" s="174"/>
      <c r="L550" s="174"/>
      <c r="M550" s="174"/>
      <c r="N550" s="174"/>
      <c r="O550" s="174"/>
      <c r="P550" s="171">
        <f t="shared" si="8"/>
        <v>0</v>
      </c>
    </row>
    <row r="551" spans="1:16" s="175" customFormat="1" x14ac:dyDescent="0.3">
      <c r="A551" s="208">
        <v>546</v>
      </c>
      <c r="B551" s="164"/>
      <c r="C551" s="165"/>
      <c r="D551" s="163"/>
      <c r="E551" s="163"/>
      <c r="F551" s="164"/>
      <c r="G551" s="161"/>
      <c r="H551" s="161"/>
      <c r="I551" s="173"/>
      <c r="J551" s="162" t="s">
        <v>53</v>
      </c>
      <c r="K551" s="174"/>
      <c r="L551" s="174"/>
      <c r="M551" s="174"/>
      <c r="N551" s="174"/>
      <c r="O551" s="174"/>
      <c r="P551" s="171">
        <f t="shared" si="8"/>
        <v>0</v>
      </c>
    </row>
    <row r="552" spans="1:16" s="175" customFormat="1" x14ac:dyDescent="0.3">
      <c r="A552" s="208">
        <v>547</v>
      </c>
      <c r="B552" s="164"/>
      <c r="C552" s="165"/>
      <c r="D552" s="163"/>
      <c r="E552" s="163"/>
      <c r="F552" s="164"/>
      <c r="G552" s="161"/>
      <c r="H552" s="161"/>
      <c r="I552" s="173"/>
      <c r="J552" s="162" t="s">
        <v>53</v>
      </c>
      <c r="K552" s="174"/>
      <c r="L552" s="174"/>
      <c r="M552" s="174"/>
      <c r="N552" s="174"/>
      <c r="O552" s="174"/>
      <c r="P552" s="171">
        <f t="shared" si="8"/>
        <v>0</v>
      </c>
    </row>
    <row r="553" spans="1:16" s="175" customFormat="1" x14ac:dyDescent="0.3">
      <c r="A553" s="208">
        <v>548</v>
      </c>
      <c r="B553" s="164"/>
      <c r="C553" s="165"/>
      <c r="D553" s="163"/>
      <c r="E553" s="163"/>
      <c r="F553" s="164"/>
      <c r="G553" s="161"/>
      <c r="H553" s="161"/>
      <c r="I553" s="173"/>
      <c r="J553" s="162" t="s">
        <v>53</v>
      </c>
      <c r="K553" s="174"/>
      <c r="L553" s="174"/>
      <c r="M553" s="174"/>
      <c r="N553" s="174"/>
      <c r="O553" s="174"/>
      <c r="P553" s="171">
        <f t="shared" si="8"/>
        <v>0</v>
      </c>
    </row>
    <row r="554" spans="1:16" s="175" customFormat="1" x14ac:dyDescent="0.3">
      <c r="A554" s="208">
        <v>549</v>
      </c>
      <c r="B554" s="164"/>
      <c r="C554" s="165"/>
      <c r="D554" s="163"/>
      <c r="E554" s="163"/>
      <c r="F554" s="164"/>
      <c r="G554" s="161"/>
      <c r="H554" s="161"/>
      <c r="I554" s="173"/>
      <c r="J554" s="162" t="s">
        <v>53</v>
      </c>
      <c r="K554" s="174"/>
      <c r="L554" s="174"/>
      <c r="M554" s="174"/>
      <c r="N554" s="174"/>
      <c r="O554" s="174"/>
      <c r="P554" s="171">
        <f t="shared" si="8"/>
        <v>0</v>
      </c>
    </row>
    <row r="555" spans="1:16" s="175" customFormat="1" x14ac:dyDescent="0.3">
      <c r="A555" s="208">
        <v>550</v>
      </c>
      <c r="B555" s="164"/>
      <c r="C555" s="165"/>
      <c r="D555" s="163"/>
      <c r="E555" s="163"/>
      <c r="F555" s="164"/>
      <c r="G555" s="161"/>
      <c r="H555" s="161"/>
      <c r="I555" s="173"/>
      <c r="J555" s="162" t="s">
        <v>53</v>
      </c>
      <c r="K555" s="174"/>
      <c r="L555" s="174"/>
      <c r="M555" s="174"/>
      <c r="N555" s="174"/>
      <c r="O555" s="174"/>
      <c r="P555" s="171">
        <f t="shared" si="8"/>
        <v>0</v>
      </c>
    </row>
    <row r="556" spans="1:16" s="175" customFormat="1" x14ac:dyDescent="0.3">
      <c r="A556" s="208">
        <v>551</v>
      </c>
      <c r="B556" s="164"/>
      <c r="C556" s="165"/>
      <c r="D556" s="163"/>
      <c r="E556" s="163"/>
      <c r="F556" s="164"/>
      <c r="G556" s="161"/>
      <c r="H556" s="161"/>
      <c r="I556" s="173"/>
      <c r="J556" s="162" t="s">
        <v>53</v>
      </c>
      <c r="K556" s="174"/>
      <c r="L556" s="174"/>
      <c r="M556" s="174"/>
      <c r="N556" s="174"/>
      <c r="O556" s="174"/>
      <c r="P556" s="171">
        <f t="shared" si="8"/>
        <v>0</v>
      </c>
    </row>
    <row r="557" spans="1:16" s="175" customFormat="1" x14ac:dyDescent="0.3">
      <c r="A557" s="208">
        <v>552</v>
      </c>
      <c r="B557" s="164"/>
      <c r="C557" s="165"/>
      <c r="D557" s="163"/>
      <c r="E557" s="163"/>
      <c r="F557" s="164"/>
      <c r="G557" s="161"/>
      <c r="H557" s="161"/>
      <c r="I557" s="173"/>
      <c r="J557" s="162" t="s">
        <v>53</v>
      </c>
      <c r="K557" s="174"/>
      <c r="L557" s="174"/>
      <c r="M557" s="174"/>
      <c r="N557" s="174"/>
      <c r="O557" s="174"/>
      <c r="P557" s="171">
        <f t="shared" si="8"/>
        <v>0</v>
      </c>
    </row>
    <row r="558" spans="1:16" s="175" customFormat="1" x14ac:dyDescent="0.3">
      <c r="A558" s="208">
        <v>553</v>
      </c>
      <c r="B558" s="164"/>
      <c r="C558" s="165"/>
      <c r="D558" s="163"/>
      <c r="E558" s="163"/>
      <c r="F558" s="164"/>
      <c r="G558" s="161"/>
      <c r="H558" s="161"/>
      <c r="I558" s="173"/>
      <c r="J558" s="162" t="s">
        <v>53</v>
      </c>
      <c r="K558" s="174"/>
      <c r="L558" s="174"/>
      <c r="M558" s="174"/>
      <c r="N558" s="174"/>
      <c r="O558" s="174"/>
      <c r="P558" s="171">
        <f t="shared" si="8"/>
        <v>0</v>
      </c>
    </row>
    <row r="559" spans="1:16" s="175" customFormat="1" x14ac:dyDescent="0.3">
      <c r="A559" s="208">
        <v>554</v>
      </c>
      <c r="B559" s="164"/>
      <c r="C559" s="165"/>
      <c r="D559" s="163"/>
      <c r="E559" s="163"/>
      <c r="F559" s="164"/>
      <c r="G559" s="161"/>
      <c r="H559" s="161"/>
      <c r="I559" s="173"/>
      <c r="J559" s="162" t="s">
        <v>53</v>
      </c>
      <c r="K559" s="174"/>
      <c r="L559" s="174"/>
      <c r="M559" s="174"/>
      <c r="N559" s="174"/>
      <c r="O559" s="174"/>
      <c r="P559" s="171">
        <f t="shared" si="8"/>
        <v>0</v>
      </c>
    </row>
    <row r="560" spans="1:16" s="175" customFormat="1" x14ac:dyDescent="0.3">
      <c r="A560" s="208">
        <v>555</v>
      </c>
      <c r="B560" s="164"/>
      <c r="C560" s="165"/>
      <c r="D560" s="163"/>
      <c r="E560" s="163"/>
      <c r="F560" s="164"/>
      <c r="G560" s="161"/>
      <c r="H560" s="161"/>
      <c r="I560" s="173"/>
      <c r="J560" s="162" t="s">
        <v>53</v>
      </c>
      <c r="K560" s="174"/>
      <c r="L560" s="174"/>
      <c r="M560" s="174"/>
      <c r="N560" s="174"/>
      <c r="O560" s="174"/>
      <c r="P560" s="171">
        <f t="shared" si="8"/>
        <v>0</v>
      </c>
    </row>
    <row r="561" spans="1:16" s="175" customFormat="1" x14ac:dyDescent="0.3">
      <c r="A561" s="208">
        <v>556</v>
      </c>
      <c r="B561" s="164"/>
      <c r="C561" s="165"/>
      <c r="D561" s="163"/>
      <c r="E561" s="163"/>
      <c r="F561" s="164"/>
      <c r="G561" s="161"/>
      <c r="H561" s="161"/>
      <c r="I561" s="173"/>
      <c r="J561" s="162" t="s">
        <v>53</v>
      </c>
      <c r="K561" s="174"/>
      <c r="L561" s="174"/>
      <c r="M561" s="174"/>
      <c r="N561" s="174"/>
      <c r="O561" s="174"/>
      <c r="P561" s="171">
        <f t="shared" si="8"/>
        <v>0</v>
      </c>
    </row>
    <row r="562" spans="1:16" s="175" customFormat="1" x14ac:dyDescent="0.3">
      <c r="A562" s="208">
        <v>557</v>
      </c>
      <c r="B562" s="164"/>
      <c r="C562" s="165"/>
      <c r="D562" s="163"/>
      <c r="E562" s="163"/>
      <c r="F562" s="164"/>
      <c r="G562" s="161"/>
      <c r="H562" s="161"/>
      <c r="I562" s="173"/>
      <c r="J562" s="162" t="s">
        <v>53</v>
      </c>
      <c r="K562" s="174"/>
      <c r="L562" s="174"/>
      <c r="M562" s="174"/>
      <c r="N562" s="174"/>
      <c r="O562" s="174"/>
      <c r="P562" s="171">
        <f t="shared" si="8"/>
        <v>0</v>
      </c>
    </row>
    <row r="563" spans="1:16" s="175" customFormat="1" x14ac:dyDescent="0.3">
      <c r="A563" s="208">
        <v>558</v>
      </c>
      <c r="B563" s="164"/>
      <c r="C563" s="165"/>
      <c r="D563" s="163"/>
      <c r="E563" s="163"/>
      <c r="F563" s="164"/>
      <c r="G563" s="161"/>
      <c r="H563" s="161"/>
      <c r="I563" s="173"/>
      <c r="J563" s="162" t="s">
        <v>53</v>
      </c>
      <c r="K563" s="174"/>
      <c r="L563" s="174"/>
      <c r="M563" s="174"/>
      <c r="N563" s="174"/>
      <c r="O563" s="174"/>
      <c r="P563" s="171">
        <f t="shared" si="8"/>
        <v>0</v>
      </c>
    </row>
    <row r="564" spans="1:16" s="175" customFormat="1" x14ac:dyDescent="0.3">
      <c r="A564" s="208">
        <v>559</v>
      </c>
      <c r="B564" s="164"/>
      <c r="C564" s="165"/>
      <c r="D564" s="163"/>
      <c r="E564" s="163"/>
      <c r="F564" s="164"/>
      <c r="G564" s="161"/>
      <c r="H564" s="161"/>
      <c r="I564" s="173"/>
      <c r="J564" s="162" t="s">
        <v>53</v>
      </c>
      <c r="K564" s="174"/>
      <c r="L564" s="174"/>
      <c r="M564" s="174"/>
      <c r="N564" s="174"/>
      <c r="O564" s="174"/>
      <c r="P564" s="171">
        <f t="shared" si="8"/>
        <v>0</v>
      </c>
    </row>
    <row r="565" spans="1:16" s="175" customFormat="1" x14ac:dyDescent="0.3">
      <c r="A565" s="208">
        <v>560</v>
      </c>
      <c r="B565" s="164"/>
      <c r="C565" s="165"/>
      <c r="D565" s="163"/>
      <c r="E565" s="163"/>
      <c r="F565" s="164"/>
      <c r="G565" s="161"/>
      <c r="H565" s="161"/>
      <c r="I565" s="173"/>
      <c r="J565" s="162" t="s">
        <v>53</v>
      </c>
      <c r="K565" s="174"/>
      <c r="L565" s="174"/>
      <c r="M565" s="174"/>
      <c r="N565" s="174"/>
      <c r="O565" s="174"/>
      <c r="P565" s="171">
        <f t="shared" si="8"/>
        <v>0</v>
      </c>
    </row>
    <row r="566" spans="1:16" s="175" customFormat="1" x14ac:dyDescent="0.3">
      <c r="A566" s="208">
        <v>561</v>
      </c>
      <c r="B566" s="164"/>
      <c r="C566" s="165"/>
      <c r="D566" s="163"/>
      <c r="E566" s="163"/>
      <c r="F566" s="164"/>
      <c r="G566" s="161"/>
      <c r="H566" s="161"/>
      <c r="I566" s="173"/>
      <c r="J566" s="162" t="s">
        <v>53</v>
      </c>
      <c r="K566" s="174"/>
      <c r="L566" s="174"/>
      <c r="M566" s="174"/>
      <c r="N566" s="174"/>
      <c r="O566" s="174"/>
      <c r="P566" s="171">
        <f t="shared" si="8"/>
        <v>0</v>
      </c>
    </row>
    <row r="567" spans="1:16" s="175" customFormat="1" x14ac:dyDescent="0.3">
      <c r="A567" s="208">
        <v>562</v>
      </c>
      <c r="B567" s="164"/>
      <c r="C567" s="165"/>
      <c r="D567" s="163"/>
      <c r="E567" s="163"/>
      <c r="F567" s="164"/>
      <c r="G567" s="161"/>
      <c r="H567" s="161"/>
      <c r="I567" s="173"/>
      <c r="J567" s="162" t="s">
        <v>53</v>
      </c>
      <c r="K567" s="174"/>
      <c r="L567" s="174"/>
      <c r="M567" s="174"/>
      <c r="N567" s="174"/>
      <c r="O567" s="174"/>
      <c r="P567" s="171">
        <f t="shared" si="8"/>
        <v>0</v>
      </c>
    </row>
    <row r="568" spans="1:16" s="175" customFormat="1" x14ac:dyDescent="0.3">
      <c r="A568" s="208">
        <v>563</v>
      </c>
      <c r="B568" s="164"/>
      <c r="C568" s="165"/>
      <c r="D568" s="163"/>
      <c r="E568" s="163"/>
      <c r="F568" s="164"/>
      <c r="G568" s="161"/>
      <c r="H568" s="161"/>
      <c r="I568" s="173"/>
      <c r="J568" s="162" t="s">
        <v>53</v>
      </c>
      <c r="K568" s="174"/>
      <c r="L568" s="174"/>
      <c r="M568" s="174"/>
      <c r="N568" s="174"/>
      <c r="O568" s="174"/>
      <c r="P568" s="171">
        <f t="shared" si="8"/>
        <v>0</v>
      </c>
    </row>
    <row r="569" spans="1:16" s="175" customFormat="1" x14ac:dyDescent="0.3">
      <c r="A569" s="208">
        <v>564</v>
      </c>
      <c r="B569" s="164"/>
      <c r="C569" s="165"/>
      <c r="D569" s="163"/>
      <c r="E569" s="163"/>
      <c r="F569" s="164"/>
      <c r="G569" s="161"/>
      <c r="H569" s="161"/>
      <c r="I569" s="173"/>
      <c r="J569" s="162" t="s">
        <v>53</v>
      </c>
      <c r="K569" s="174"/>
      <c r="L569" s="174"/>
      <c r="M569" s="174"/>
      <c r="N569" s="174"/>
      <c r="O569" s="174"/>
      <c r="P569" s="171">
        <f t="shared" si="8"/>
        <v>0</v>
      </c>
    </row>
    <row r="570" spans="1:16" s="175" customFormat="1" x14ac:dyDescent="0.3">
      <c r="A570" s="208">
        <v>565</v>
      </c>
      <c r="B570" s="164"/>
      <c r="C570" s="165"/>
      <c r="D570" s="163"/>
      <c r="E570" s="163"/>
      <c r="F570" s="164"/>
      <c r="G570" s="161"/>
      <c r="H570" s="161"/>
      <c r="I570" s="173"/>
      <c r="J570" s="162" t="s">
        <v>53</v>
      </c>
      <c r="K570" s="174"/>
      <c r="L570" s="174"/>
      <c r="M570" s="174"/>
      <c r="N570" s="174"/>
      <c r="O570" s="174"/>
      <c r="P570" s="171">
        <f t="shared" si="8"/>
        <v>0</v>
      </c>
    </row>
    <row r="571" spans="1:16" s="175" customFormat="1" x14ac:dyDescent="0.3">
      <c r="A571" s="208">
        <v>566</v>
      </c>
      <c r="B571" s="164"/>
      <c r="C571" s="165"/>
      <c r="D571" s="163"/>
      <c r="E571" s="163"/>
      <c r="F571" s="164"/>
      <c r="G571" s="161"/>
      <c r="H571" s="161"/>
      <c r="I571" s="173"/>
      <c r="J571" s="162" t="s">
        <v>53</v>
      </c>
      <c r="K571" s="174"/>
      <c r="L571" s="174"/>
      <c r="M571" s="174"/>
      <c r="N571" s="174"/>
      <c r="O571" s="174"/>
      <c r="P571" s="171">
        <f t="shared" si="8"/>
        <v>0</v>
      </c>
    </row>
    <row r="572" spans="1:16" s="175" customFormat="1" x14ac:dyDescent="0.3">
      <c r="A572" s="208">
        <v>567</v>
      </c>
      <c r="B572" s="164"/>
      <c r="C572" s="165"/>
      <c r="D572" s="163"/>
      <c r="E572" s="163"/>
      <c r="F572" s="164"/>
      <c r="G572" s="161"/>
      <c r="H572" s="161"/>
      <c r="I572" s="173"/>
      <c r="J572" s="162" t="s">
        <v>53</v>
      </c>
      <c r="K572" s="174"/>
      <c r="L572" s="174"/>
      <c r="M572" s="174"/>
      <c r="N572" s="174"/>
      <c r="O572" s="174"/>
      <c r="P572" s="171">
        <f t="shared" si="8"/>
        <v>0</v>
      </c>
    </row>
    <row r="573" spans="1:16" s="175" customFormat="1" x14ac:dyDescent="0.3">
      <c r="A573" s="208">
        <v>568</v>
      </c>
      <c r="B573" s="164"/>
      <c r="C573" s="165"/>
      <c r="D573" s="163"/>
      <c r="E573" s="163"/>
      <c r="F573" s="164"/>
      <c r="G573" s="161"/>
      <c r="H573" s="161"/>
      <c r="I573" s="173"/>
      <c r="J573" s="162" t="s">
        <v>53</v>
      </c>
      <c r="K573" s="174"/>
      <c r="L573" s="174"/>
      <c r="M573" s="174"/>
      <c r="N573" s="174"/>
      <c r="O573" s="174"/>
      <c r="P573" s="171">
        <f t="shared" si="8"/>
        <v>0</v>
      </c>
    </row>
    <row r="574" spans="1:16" s="175" customFormat="1" x14ac:dyDescent="0.3">
      <c r="A574" s="208">
        <v>569</v>
      </c>
      <c r="B574" s="164"/>
      <c r="C574" s="165"/>
      <c r="D574" s="163"/>
      <c r="E574" s="163"/>
      <c r="F574" s="164"/>
      <c r="G574" s="161"/>
      <c r="H574" s="161"/>
      <c r="I574" s="173"/>
      <c r="J574" s="162" t="s">
        <v>53</v>
      </c>
      <c r="K574" s="174"/>
      <c r="L574" s="174"/>
      <c r="M574" s="174"/>
      <c r="N574" s="174"/>
      <c r="O574" s="174"/>
      <c r="P574" s="171">
        <f t="shared" si="8"/>
        <v>0</v>
      </c>
    </row>
    <row r="575" spans="1:16" s="175" customFormat="1" x14ac:dyDescent="0.3">
      <c r="A575" s="208">
        <v>570</v>
      </c>
      <c r="B575" s="164"/>
      <c r="C575" s="165"/>
      <c r="D575" s="163"/>
      <c r="E575" s="163"/>
      <c r="F575" s="164"/>
      <c r="G575" s="161"/>
      <c r="H575" s="161"/>
      <c r="I575" s="173"/>
      <c r="J575" s="162" t="s">
        <v>53</v>
      </c>
      <c r="K575" s="174"/>
      <c r="L575" s="174"/>
      <c r="M575" s="174"/>
      <c r="N575" s="174"/>
      <c r="O575" s="174"/>
      <c r="P575" s="171">
        <f t="shared" si="8"/>
        <v>0</v>
      </c>
    </row>
    <row r="576" spans="1:16" s="175" customFormat="1" x14ac:dyDescent="0.3">
      <c r="A576" s="208">
        <v>571</v>
      </c>
      <c r="B576" s="164"/>
      <c r="C576" s="165"/>
      <c r="D576" s="163"/>
      <c r="E576" s="163"/>
      <c r="F576" s="164"/>
      <c r="G576" s="161"/>
      <c r="H576" s="161"/>
      <c r="I576" s="173"/>
      <c r="J576" s="162" t="s">
        <v>53</v>
      </c>
      <c r="K576" s="174"/>
      <c r="L576" s="174"/>
      <c r="M576" s="174"/>
      <c r="N576" s="174"/>
      <c r="O576" s="174"/>
      <c r="P576" s="171">
        <f t="shared" si="8"/>
        <v>0</v>
      </c>
    </row>
    <row r="577" spans="1:16" s="175" customFormat="1" x14ac:dyDescent="0.3">
      <c r="A577" s="208">
        <v>572</v>
      </c>
      <c r="B577" s="164"/>
      <c r="C577" s="165"/>
      <c r="D577" s="163"/>
      <c r="E577" s="163"/>
      <c r="F577" s="164"/>
      <c r="G577" s="161"/>
      <c r="H577" s="161"/>
      <c r="I577" s="173"/>
      <c r="J577" s="162" t="s">
        <v>53</v>
      </c>
      <c r="K577" s="174"/>
      <c r="L577" s="174"/>
      <c r="M577" s="174"/>
      <c r="N577" s="174"/>
      <c r="O577" s="174"/>
      <c r="P577" s="171">
        <f t="shared" si="8"/>
        <v>0</v>
      </c>
    </row>
    <row r="578" spans="1:16" s="175" customFormat="1" x14ac:dyDescent="0.3">
      <c r="A578" s="208">
        <v>573</v>
      </c>
      <c r="B578" s="164"/>
      <c r="C578" s="165"/>
      <c r="D578" s="163"/>
      <c r="E578" s="163"/>
      <c r="F578" s="164"/>
      <c r="G578" s="161"/>
      <c r="H578" s="161"/>
      <c r="I578" s="173"/>
      <c r="J578" s="162" t="s">
        <v>53</v>
      </c>
      <c r="K578" s="174"/>
      <c r="L578" s="174"/>
      <c r="M578" s="174"/>
      <c r="N578" s="174"/>
      <c r="O578" s="174"/>
      <c r="P578" s="171">
        <f t="shared" si="8"/>
        <v>0</v>
      </c>
    </row>
    <row r="579" spans="1:16" s="175" customFormat="1" x14ac:dyDescent="0.3">
      <c r="A579" s="208">
        <v>574</v>
      </c>
      <c r="B579" s="164"/>
      <c r="C579" s="165"/>
      <c r="D579" s="163"/>
      <c r="E579" s="163"/>
      <c r="F579" s="164"/>
      <c r="G579" s="161"/>
      <c r="H579" s="161"/>
      <c r="I579" s="173"/>
      <c r="J579" s="162" t="s">
        <v>53</v>
      </c>
      <c r="K579" s="174"/>
      <c r="L579" s="174"/>
      <c r="M579" s="174"/>
      <c r="N579" s="174"/>
      <c r="O579" s="174"/>
      <c r="P579" s="171">
        <f t="shared" si="8"/>
        <v>0</v>
      </c>
    </row>
    <row r="580" spans="1:16" s="175" customFormat="1" x14ac:dyDescent="0.3">
      <c r="A580" s="208">
        <v>575</v>
      </c>
      <c r="B580" s="164"/>
      <c r="C580" s="165"/>
      <c r="D580" s="163"/>
      <c r="E580" s="163"/>
      <c r="F580" s="164"/>
      <c r="G580" s="161"/>
      <c r="H580" s="161"/>
      <c r="I580" s="173"/>
      <c r="J580" s="162" t="s">
        <v>53</v>
      </c>
      <c r="K580" s="174"/>
      <c r="L580" s="174"/>
      <c r="M580" s="174"/>
      <c r="N580" s="174"/>
      <c r="O580" s="174"/>
      <c r="P580" s="171">
        <f t="shared" si="8"/>
        <v>0</v>
      </c>
    </row>
    <row r="581" spans="1:16" s="175" customFormat="1" x14ac:dyDescent="0.3">
      <c r="A581" s="208">
        <v>576</v>
      </c>
      <c r="B581" s="164"/>
      <c r="C581" s="165"/>
      <c r="D581" s="163"/>
      <c r="E581" s="163"/>
      <c r="F581" s="164"/>
      <c r="G581" s="161"/>
      <c r="H581" s="161"/>
      <c r="I581" s="173"/>
      <c r="J581" s="162" t="s">
        <v>53</v>
      </c>
      <c r="K581" s="174"/>
      <c r="L581" s="174"/>
      <c r="M581" s="174"/>
      <c r="N581" s="174"/>
      <c r="O581" s="174"/>
      <c r="P581" s="171">
        <f t="shared" si="8"/>
        <v>0</v>
      </c>
    </row>
    <row r="582" spans="1:16" s="175" customFormat="1" x14ac:dyDescent="0.3">
      <c r="A582" s="208">
        <v>577</v>
      </c>
      <c r="B582" s="164"/>
      <c r="C582" s="165"/>
      <c r="D582" s="163"/>
      <c r="E582" s="163"/>
      <c r="F582" s="164"/>
      <c r="G582" s="161"/>
      <c r="H582" s="161"/>
      <c r="I582" s="173"/>
      <c r="J582" s="162" t="s">
        <v>53</v>
      </c>
      <c r="K582" s="174"/>
      <c r="L582" s="174"/>
      <c r="M582" s="174"/>
      <c r="N582" s="174"/>
      <c r="O582" s="174"/>
      <c r="P582" s="171">
        <f t="shared" si="8"/>
        <v>0</v>
      </c>
    </row>
    <row r="583" spans="1:16" s="175" customFormat="1" x14ac:dyDescent="0.3">
      <c r="A583" s="208">
        <v>578</v>
      </c>
      <c r="B583" s="164"/>
      <c r="C583" s="165"/>
      <c r="D583" s="163"/>
      <c r="E583" s="163"/>
      <c r="F583" s="164"/>
      <c r="G583" s="161"/>
      <c r="H583" s="161"/>
      <c r="I583" s="173"/>
      <c r="J583" s="162" t="s">
        <v>53</v>
      </c>
      <c r="K583" s="174"/>
      <c r="L583" s="174"/>
      <c r="M583" s="174"/>
      <c r="N583" s="174"/>
      <c r="O583" s="174"/>
      <c r="P583" s="171">
        <f t="shared" ref="P583:P600" si="9">SUM(K583:O583)</f>
        <v>0</v>
      </c>
    </row>
    <row r="584" spans="1:16" s="175" customFormat="1" x14ac:dyDescent="0.3">
      <c r="A584" s="208">
        <v>579</v>
      </c>
      <c r="B584" s="164"/>
      <c r="C584" s="165"/>
      <c r="D584" s="163"/>
      <c r="E584" s="163"/>
      <c r="F584" s="164"/>
      <c r="G584" s="161"/>
      <c r="H584" s="161"/>
      <c r="I584" s="173"/>
      <c r="J584" s="162" t="s">
        <v>53</v>
      </c>
      <c r="K584" s="174"/>
      <c r="L584" s="174"/>
      <c r="M584" s="174"/>
      <c r="N584" s="174"/>
      <c r="O584" s="174"/>
      <c r="P584" s="171">
        <f t="shared" si="9"/>
        <v>0</v>
      </c>
    </row>
    <row r="585" spans="1:16" s="175" customFormat="1" x14ac:dyDescent="0.3">
      <c r="A585" s="208">
        <v>580</v>
      </c>
      <c r="B585" s="164"/>
      <c r="C585" s="165"/>
      <c r="D585" s="163"/>
      <c r="E585" s="163"/>
      <c r="F585" s="164"/>
      <c r="G585" s="161"/>
      <c r="H585" s="161"/>
      <c r="I585" s="173"/>
      <c r="J585" s="162" t="s">
        <v>53</v>
      </c>
      <c r="K585" s="174"/>
      <c r="L585" s="174"/>
      <c r="M585" s="174"/>
      <c r="N585" s="174"/>
      <c r="O585" s="174"/>
      <c r="P585" s="171">
        <f t="shared" si="9"/>
        <v>0</v>
      </c>
    </row>
    <row r="586" spans="1:16" s="175" customFormat="1" x14ac:dyDescent="0.3">
      <c r="A586" s="208">
        <v>581</v>
      </c>
      <c r="B586" s="164"/>
      <c r="C586" s="165"/>
      <c r="D586" s="163"/>
      <c r="E586" s="163"/>
      <c r="F586" s="164"/>
      <c r="G586" s="161"/>
      <c r="H586" s="161"/>
      <c r="I586" s="173"/>
      <c r="J586" s="162" t="s">
        <v>53</v>
      </c>
      <c r="K586" s="174"/>
      <c r="L586" s="174"/>
      <c r="M586" s="174"/>
      <c r="N586" s="174"/>
      <c r="O586" s="174"/>
      <c r="P586" s="171">
        <f t="shared" si="9"/>
        <v>0</v>
      </c>
    </row>
    <row r="587" spans="1:16" s="175" customFormat="1" x14ac:dyDescent="0.3">
      <c r="A587" s="208">
        <v>582</v>
      </c>
      <c r="B587" s="164"/>
      <c r="C587" s="165"/>
      <c r="D587" s="163"/>
      <c r="E587" s="163"/>
      <c r="F587" s="164"/>
      <c r="G587" s="161"/>
      <c r="H587" s="161"/>
      <c r="I587" s="173"/>
      <c r="J587" s="162" t="s">
        <v>53</v>
      </c>
      <c r="K587" s="174"/>
      <c r="L587" s="174"/>
      <c r="M587" s="174"/>
      <c r="N587" s="174"/>
      <c r="O587" s="174"/>
      <c r="P587" s="171">
        <f t="shared" si="9"/>
        <v>0</v>
      </c>
    </row>
    <row r="588" spans="1:16" s="175" customFormat="1" x14ac:dyDescent="0.3">
      <c r="A588" s="208">
        <v>583</v>
      </c>
      <c r="B588" s="164"/>
      <c r="C588" s="165"/>
      <c r="D588" s="163"/>
      <c r="E588" s="163"/>
      <c r="F588" s="164"/>
      <c r="G588" s="161"/>
      <c r="H588" s="161"/>
      <c r="I588" s="173"/>
      <c r="J588" s="162" t="s">
        <v>53</v>
      </c>
      <c r="K588" s="174"/>
      <c r="L588" s="174"/>
      <c r="M588" s="174"/>
      <c r="N588" s="174"/>
      <c r="O588" s="174"/>
      <c r="P588" s="171">
        <f t="shared" si="9"/>
        <v>0</v>
      </c>
    </row>
    <row r="589" spans="1:16" s="175" customFormat="1" x14ac:dyDescent="0.3">
      <c r="A589" s="208">
        <v>584</v>
      </c>
      <c r="B589" s="164"/>
      <c r="C589" s="165"/>
      <c r="D589" s="163"/>
      <c r="E589" s="163"/>
      <c r="F589" s="164"/>
      <c r="G589" s="161"/>
      <c r="H589" s="161"/>
      <c r="I589" s="173"/>
      <c r="J589" s="162" t="s">
        <v>53</v>
      </c>
      <c r="K589" s="174"/>
      <c r="L589" s="174"/>
      <c r="M589" s="174"/>
      <c r="N589" s="174"/>
      <c r="O589" s="174"/>
      <c r="P589" s="171">
        <f t="shared" si="9"/>
        <v>0</v>
      </c>
    </row>
    <row r="590" spans="1:16" s="175" customFormat="1" x14ac:dyDescent="0.3">
      <c r="A590" s="208">
        <v>585</v>
      </c>
      <c r="B590" s="164"/>
      <c r="C590" s="165"/>
      <c r="D590" s="163"/>
      <c r="E590" s="163"/>
      <c r="F590" s="164"/>
      <c r="G590" s="161"/>
      <c r="H590" s="161"/>
      <c r="I590" s="173"/>
      <c r="J590" s="162" t="s">
        <v>53</v>
      </c>
      <c r="K590" s="174"/>
      <c r="L590" s="174"/>
      <c r="M590" s="174"/>
      <c r="N590" s="174"/>
      <c r="O590" s="174"/>
      <c r="P590" s="171">
        <f t="shared" si="9"/>
        <v>0</v>
      </c>
    </row>
    <row r="591" spans="1:16" s="175" customFormat="1" x14ac:dyDescent="0.3">
      <c r="A591" s="208">
        <v>586</v>
      </c>
      <c r="B591" s="164"/>
      <c r="C591" s="165"/>
      <c r="D591" s="163"/>
      <c r="E591" s="163"/>
      <c r="F591" s="164"/>
      <c r="G591" s="161"/>
      <c r="H591" s="161"/>
      <c r="I591" s="173"/>
      <c r="J591" s="162" t="s">
        <v>53</v>
      </c>
      <c r="K591" s="174"/>
      <c r="L591" s="174"/>
      <c r="M591" s="174"/>
      <c r="N591" s="174"/>
      <c r="O591" s="174"/>
      <c r="P591" s="171">
        <f t="shared" si="9"/>
        <v>0</v>
      </c>
    </row>
    <row r="592" spans="1:16" s="175" customFormat="1" x14ac:dyDescent="0.3">
      <c r="A592" s="208">
        <v>587</v>
      </c>
      <c r="B592" s="164"/>
      <c r="C592" s="165"/>
      <c r="D592" s="163"/>
      <c r="E592" s="163"/>
      <c r="F592" s="164"/>
      <c r="G592" s="161"/>
      <c r="H592" s="161"/>
      <c r="I592" s="173"/>
      <c r="J592" s="162" t="s">
        <v>53</v>
      </c>
      <c r="K592" s="174"/>
      <c r="L592" s="174"/>
      <c r="M592" s="174"/>
      <c r="N592" s="174"/>
      <c r="O592" s="174"/>
      <c r="P592" s="171">
        <f t="shared" si="9"/>
        <v>0</v>
      </c>
    </row>
    <row r="593" spans="1:16" s="175" customFormat="1" x14ac:dyDescent="0.3">
      <c r="A593" s="208">
        <v>588</v>
      </c>
      <c r="B593" s="164"/>
      <c r="C593" s="165"/>
      <c r="D593" s="163"/>
      <c r="E593" s="163"/>
      <c r="F593" s="164"/>
      <c r="G593" s="164"/>
      <c r="H593" s="164"/>
      <c r="I593" s="173"/>
      <c r="J593" s="162" t="s">
        <v>53</v>
      </c>
      <c r="K593" s="174"/>
      <c r="L593" s="174"/>
      <c r="M593" s="174"/>
      <c r="N593" s="174"/>
      <c r="O593" s="174"/>
      <c r="P593" s="171">
        <f t="shared" si="9"/>
        <v>0</v>
      </c>
    </row>
    <row r="594" spans="1:16" s="175" customFormat="1" x14ac:dyDescent="0.3">
      <c r="A594" s="208">
        <v>589</v>
      </c>
      <c r="B594" s="166"/>
      <c r="C594" s="167"/>
      <c r="D594" s="177"/>
      <c r="E594" s="177"/>
      <c r="F594" s="166"/>
      <c r="G594" s="166"/>
      <c r="H594" s="27"/>
      <c r="I594" s="173"/>
      <c r="J594" s="162" t="s">
        <v>53</v>
      </c>
      <c r="K594" s="174"/>
      <c r="L594" s="174"/>
      <c r="M594" s="174"/>
      <c r="N594" s="174"/>
      <c r="O594" s="174"/>
      <c r="P594" s="171">
        <f t="shared" si="9"/>
        <v>0</v>
      </c>
    </row>
    <row r="595" spans="1:16" s="175" customFormat="1" x14ac:dyDescent="0.3">
      <c r="A595" s="208">
        <v>590</v>
      </c>
      <c r="B595" s="27"/>
      <c r="C595" s="161"/>
      <c r="D595" s="178"/>
      <c r="E595" s="178"/>
      <c r="F595" s="27"/>
      <c r="G595" s="27"/>
      <c r="H595" s="27"/>
      <c r="I595" s="173"/>
      <c r="J595" s="162" t="s">
        <v>53</v>
      </c>
      <c r="K595" s="174"/>
      <c r="L595" s="174"/>
      <c r="M595" s="174"/>
      <c r="N595" s="174"/>
      <c r="O595" s="174"/>
      <c r="P595" s="171">
        <f t="shared" si="9"/>
        <v>0</v>
      </c>
    </row>
    <row r="596" spans="1:16" s="175" customFormat="1" x14ac:dyDescent="0.3">
      <c r="A596" s="208">
        <v>591</v>
      </c>
      <c r="B596" s="27"/>
      <c r="C596" s="161"/>
      <c r="D596" s="178"/>
      <c r="E596" s="178"/>
      <c r="F596" s="27"/>
      <c r="G596" s="3"/>
      <c r="H596" s="27"/>
      <c r="I596" s="173"/>
      <c r="J596" s="162" t="s">
        <v>53</v>
      </c>
      <c r="K596" s="174"/>
      <c r="L596" s="174"/>
      <c r="M596" s="174"/>
      <c r="N596" s="174"/>
      <c r="O596" s="174"/>
      <c r="P596" s="171">
        <f t="shared" si="9"/>
        <v>0</v>
      </c>
    </row>
    <row r="597" spans="1:16" s="175" customFormat="1" x14ac:dyDescent="0.3">
      <c r="A597" s="208">
        <v>592</v>
      </c>
      <c r="B597" s="166"/>
      <c r="C597" s="167"/>
      <c r="D597" s="177"/>
      <c r="E597" s="177"/>
      <c r="F597" s="166"/>
      <c r="G597" s="166"/>
      <c r="H597" s="27"/>
      <c r="I597" s="174"/>
      <c r="J597" s="162" t="s">
        <v>53</v>
      </c>
      <c r="K597" s="174"/>
      <c r="L597" s="174"/>
      <c r="M597" s="174"/>
      <c r="N597" s="174"/>
      <c r="O597" s="174"/>
      <c r="P597" s="171">
        <f t="shared" si="9"/>
        <v>0</v>
      </c>
    </row>
    <row r="598" spans="1:16" s="175" customFormat="1" x14ac:dyDescent="0.3">
      <c r="A598" s="208">
        <v>593</v>
      </c>
      <c r="B598" s="166"/>
      <c r="C598" s="167"/>
      <c r="D598" s="177"/>
      <c r="E598" s="177"/>
      <c r="F598" s="167"/>
      <c r="G598" s="27"/>
      <c r="H598" s="27"/>
      <c r="I598" s="174"/>
      <c r="J598" s="162" t="s">
        <v>53</v>
      </c>
      <c r="K598" s="174"/>
      <c r="L598" s="174"/>
      <c r="M598" s="174"/>
      <c r="N598" s="174"/>
      <c r="O598" s="174"/>
      <c r="P598" s="171">
        <f t="shared" si="9"/>
        <v>0</v>
      </c>
    </row>
    <row r="599" spans="1:16" s="175" customFormat="1" x14ac:dyDescent="0.3">
      <c r="A599" s="208">
        <v>594</v>
      </c>
      <c r="B599" s="166"/>
      <c r="C599" s="167"/>
      <c r="D599" s="177"/>
      <c r="E599" s="177"/>
      <c r="F599" s="167"/>
      <c r="G599" s="164"/>
      <c r="H599" s="27"/>
      <c r="I599" s="174"/>
      <c r="J599" s="162" t="s">
        <v>53</v>
      </c>
      <c r="K599" s="174"/>
      <c r="L599" s="174"/>
      <c r="M599" s="174"/>
      <c r="N599" s="174"/>
      <c r="O599" s="174"/>
      <c r="P599" s="171">
        <f t="shared" si="9"/>
        <v>0</v>
      </c>
    </row>
    <row r="600" spans="1:16" s="175" customFormat="1" x14ac:dyDescent="0.3">
      <c r="A600" s="208">
        <v>595</v>
      </c>
      <c r="B600" s="164"/>
      <c r="C600" s="165"/>
      <c r="D600" s="163"/>
      <c r="E600" s="163"/>
      <c r="F600" s="165"/>
      <c r="G600" s="27"/>
      <c r="H600" s="164"/>
      <c r="I600" s="174"/>
      <c r="J600" s="162" t="s">
        <v>53</v>
      </c>
      <c r="K600" s="174"/>
      <c r="L600" s="174"/>
      <c r="M600" s="174"/>
      <c r="N600" s="174"/>
      <c r="O600" s="174"/>
      <c r="P600" s="171">
        <f t="shared" si="9"/>
        <v>0</v>
      </c>
    </row>
    <row r="601" spans="1:16" x14ac:dyDescent="0.25"/>
    <row r="602" spans="1:16" x14ac:dyDescent="0.25"/>
    <row r="603" spans="1:16" x14ac:dyDescent="0.25"/>
    <row r="604" spans="1:16" x14ac:dyDescent="0.25"/>
    <row r="605" spans="1:16" x14ac:dyDescent="0.25">
      <c r="C605" s="20" t="s">
        <v>42</v>
      </c>
      <c r="J605" s="115" t="s">
        <v>85</v>
      </c>
    </row>
    <row r="606" spans="1:16" ht="15.6" x14ac:dyDescent="0.3">
      <c r="C606" t="s">
        <v>86</v>
      </c>
      <c r="J606" s="46" t="s">
        <v>79</v>
      </c>
    </row>
    <row r="607" spans="1:16" ht="15.6" x14ac:dyDescent="0.3">
      <c r="C607" t="s">
        <v>87</v>
      </c>
      <c r="J607" s="46" t="s">
        <v>53</v>
      </c>
    </row>
    <row r="608" spans="1:16" ht="15.6" x14ac:dyDescent="0.3">
      <c r="C608" t="s">
        <v>88</v>
      </c>
    </row>
    <row r="609" spans="3:3" ht="15.6" x14ac:dyDescent="0.3">
      <c r="C609" s="205" t="s">
        <v>129</v>
      </c>
    </row>
    <row r="610" spans="3:3" ht="15.6" x14ac:dyDescent="0.3">
      <c r="C610" t="s">
        <v>89</v>
      </c>
    </row>
    <row r="611" spans="3:3" ht="15.6" x14ac:dyDescent="0.3">
      <c r="C611" t="s">
        <v>90</v>
      </c>
    </row>
    <row r="612" spans="3:3" ht="15.6" x14ac:dyDescent="0.3">
      <c r="C612" t="s">
        <v>91</v>
      </c>
    </row>
    <row r="613" spans="3:3" ht="15.6" x14ac:dyDescent="0.3">
      <c r="C613" t="s">
        <v>92</v>
      </c>
    </row>
    <row r="614" spans="3:3" ht="15.6" x14ac:dyDescent="0.3">
      <c r="C614" t="s">
        <v>93</v>
      </c>
    </row>
    <row r="615" spans="3:3" ht="15.6" x14ac:dyDescent="0.3">
      <c r="C615" s="205" t="s">
        <v>123</v>
      </c>
    </row>
    <row r="616" spans="3:3" ht="15.6" x14ac:dyDescent="0.3">
      <c r="C616" t="s">
        <v>94</v>
      </c>
    </row>
    <row r="617" spans="3:3" ht="15.6" x14ac:dyDescent="0.3">
      <c r="C617" t="s">
        <v>95</v>
      </c>
    </row>
    <row r="618" spans="3:3" ht="15.6" x14ac:dyDescent="0.3">
      <c r="C618" t="s">
        <v>96</v>
      </c>
    </row>
    <row r="619" spans="3:3" ht="15.6" x14ac:dyDescent="0.3">
      <c r="C619" s="205" t="s">
        <v>128</v>
      </c>
    </row>
    <row r="620" spans="3:3" ht="15.6" x14ac:dyDescent="0.3">
      <c r="C620" t="s">
        <v>41</v>
      </c>
    </row>
    <row r="621" spans="3:3" ht="15.6" x14ac:dyDescent="0.3">
      <c r="C621" t="s">
        <v>97</v>
      </c>
    </row>
    <row r="622" spans="3:3" ht="15.6" x14ac:dyDescent="0.3">
      <c r="C622" t="s">
        <v>98</v>
      </c>
    </row>
    <row r="623" spans="3:3" ht="15.6" x14ac:dyDescent="0.3">
      <c r="C623" t="s">
        <v>99</v>
      </c>
    </row>
    <row r="624" spans="3:3" ht="15.6" x14ac:dyDescent="0.3">
      <c r="C624" t="s">
        <v>100</v>
      </c>
    </row>
    <row r="625" spans="3:3" ht="15.6" x14ac:dyDescent="0.3">
      <c r="C625" t="s">
        <v>101</v>
      </c>
    </row>
    <row r="626" spans="3:3" ht="15.6" x14ac:dyDescent="0.3">
      <c r="C626" s="205" t="s">
        <v>124</v>
      </c>
    </row>
    <row r="627" spans="3:3" ht="15.6" x14ac:dyDescent="0.3">
      <c r="C627" t="s">
        <v>102</v>
      </c>
    </row>
    <row r="628" spans="3:3" ht="15.6" x14ac:dyDescent="0.3">
      <c r="C628" t="s">
        <v>103</v>
      </c>
    </row>
    <row r="629" spans="3:3" ht="15.6" x14ac:dyDescent="0.3">
      <c r="C629" t="s">
        <v>104</v>
      </c>
    </row>
    <row r="630" spans="3:3" ht="15.6" x14ac:dyDescent="0.3">
      <c r="C630" t="s">
        <v>105</v>
      </c>
    </row>
    <row r="631" spans="3:3" ht="15.6" x14ac:dyDescent="0.3">
      <c r="C631" t="s">
        <v>109</v>
      </c>
    </row>
    <row r="632" spans="3:3" ht="15.6" x14ac:dyDescent="0.3">
      <c r="C632" t="s">
        <v>106</v>
      </c>
    </row>
    <row r="633" spans="3:3" ht="15.6" x14ac:dyDescent="0.3">
      <c r="C633" t="s">
        <v>107</v>
      </c>
    </row>
    <row r="634" spans="3:3" ht="15.6" x14ac:dyDescent="0.3">
      <c r="C634" t="s">
        <v>108</v>
      </c>
    </row>
    <row r="635" spans="3:3" x14ac:dyDescent="0.25"/>
    <row r="636" spans="3:3" x14ac:dyDescent="0.25"/>
    <row r="637" spans="3:3" x14ac:dyDescent="0.25"/>
    <row r="638" spans="3:3" x14ac:dyDescent="0.25"/>
    <row r="639" spans="3:3" x14ac:dyDescent="0.25"/>
    <row r="640" spans="3:3" x14ac:dyDescent="0.25"/>
  </sheetData>
  <sheetProtection password="C9B2" sheet="1" objects="1" scenarios="1" formatColumns="0" formatRows="0" selectLockedCells="1"/>
  <mergeCells count="15">
    <mergeCell ref="A1:P1"/>
    <mergeCell ref="A3:A5"/>
    <mergeCell ref="F3:F5"/>
    <mergeCell ref="G3:G5"/>
    <mergeCell ref="H3:H5"/>
    <mergeCell ref="I3:I5"/>
    <mergeCell ref="J3:J5"/>
    <mergeCell ref="K3:O3"/>
    <mergeCell ref="P3:P5"/>
    <mergeCell ref="B3:B5"/>
    <mergeCell ref="C3:C5"/>
    <mergeCell ref="D3:D5"/>
    <mergeCell ref="N4:O4"/>
    <mergeCell ref="K4:M4"/>
    <mergeCell ref="E3:E5"/>
  </mergeCells>
  <phoneticPr fontId="6" type="noConversion"/>
  <dataValidations count="4">
    <dataValidation type="list" allowBlank="1" showInputMessage="1" showErrorMessage="1" sqref="J7:J600">
      <formula1>$J$606:$J$607</formula1>
    </dataValidation>
    <dataValidation type="list" allowBlank="1" showInputMessage="1" showErrorMessage="1" sqref="C8:C600">
      <formula1>$C$606:$C$634</formula1>
    </dataValidation>
    <dataValidation type="list" allowBlank="1" showInputMessage="1" showErrorMessage="1" error="Select form list" sqref="C7">
      <formula1>$C$606:$C$634</formula1>
    </dataValidation>
    <dataValidation type="whole" operator="greaterThanOrEqual" allowBlank="1" showInputMessage="1" showErrorMessage="1" sqref="I7:I600 K7:O600">
      <formula1>0</formula1>
    </dataValidation>
  </dataValidations>
  <printOptions horizontalCentered="1"/>
  <pageMargins left="0" right="0" top="1" bottom="0.5" header="0.5" footer="0.5"/>
  <pageSetup scale="45" fitToHeight="0" orientation="landscape"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0"/>
  <sheetViews>
    <sheetView tabSelected="1" workbookViewId="0">
      <pane xSplit="2" ySplit="6" topLeftCell="E16" activePane="bottomRight" state="frozen"/>
      <selection pane="topRight" activeCell="C1" sqref="C1"/>
      <selection pane="bottomLeft" activeCell="A7" sqref="A7"/>
      <selection pane="bottomRight" activeCell="I9" sqref="I9"/>
    </sheetView>
  </sheetViews>
  <sheetFormatPr defaultColWidth="0" defaultRowHeight="13.2" zeroHeight="1" x14ac:dyDescent="0.25"/>
  <cols>
    <col min="1" max="1" width="3.5" style="112" customWidth="1" collapsed="1"/>
    <col min="2" max="2" width="54.5" style="75" customWidth="1" collapsed="1"/>
    <col min="3" max="4" width="13.296875" style="76" customWidth="1" collapsed="1"/>
    <col min="5" max="6" width="13.296875" style="74" customWidth="1" collapsed="1"/>
    <col min="7" max="7" width="11.19921875" style="74" bestFit="1" customWidth="1" collapsed="1"/>
    <col min="8" max="8" width="13.296875" style="74" customWidth="1" collapsed="1"/>
    <col min="9" max="9" width="36.69921875" style="73" customWidth="1" collapsed="1"/>
    <col min="10" max="10" width="0.69921875" style="73" customWidth="1" collapsed="1"/>
    <col min="11" max="12" width="0" style="73" hidden="1" customWidth="1" collapsed="1"/>
    <col min="13" max="16384" width="8.796875" style="73" hidden="1" collapsed="1"/>
  </cols>
  <sheetData>
    <row r="1" spans="1:9" s="72" customFormat="1" ht="35.25" customHeight="1" thickBot="1" x14ac:dyDescent="0.35">
      <c r="A1" s="271" t="s">
        <v>172</v>
      </c>
      <c r="B1" s="271"/>
      <c r="C1" s="271"/>
      <c r="D1" s="271"/>
      <c r="E1" s="271"/>
      <c r="F1" s="271"/>
      <c r="G1" s="271"/>
      <c r="H1" s="271"/>
      <c r="I1" s="271"/>
    </row>
    <row r="2" spans="1:9" s="72" customFormat="1" ht="33" customHeight="1" thickTop="1" x14ac:dyDescent="0.3">
      <c r="A2" s="272" t="s">
        <v>146</v>
      </c>
      <c r="B2" s="273"/>
      <c r="C2" s="273"/>
      <c r="D2" s="273"/>
      <c r="E2" s="273"/>
      <c r="F2" s="273"/>
      <c r="G2" s="273"/>
      <c r="H2" s="273"/>
      <c r="I2" s="274"/>
    </row>
    <row r="3" spans="1:9" s="110" customFormat="1" ht="24" customHeight="1" x14ac:dyDescent="0.25">
      <c r="A3" s="111" t="s">
        <v>3</v>
      </c>
      <c r="B3" s="103" t="s">
        <v>4</v>
      </c>
      <c r="C3" s="103" t="s">
        <v>5</v>
      </c>
      <c r="D3" s="103" t="s">
        <v>6</v>
      </c>
      <c r="E3" s="103" t="s">
        <v>7</v>
      </c>
      <c r="F3" s="103" t="s">
        <v>39</v>
      </c>
      <c r="G3" s="103" t="s">
        <v>40</v>
      </c>
      <c r="H3" s="103" t="s">
        <v>8</v>
      </c>
      <c r="I3" s="103" t="s">
        <v>9</v>
      </c>
    </row>
    <row r="4" spans="1:9" s="72" customFormat="1" ht="23.25" customHeight="1" x14ac:dyDescent="0.25">
      <c r="A4" s="157"/>
      <c r="B4" s="280" t="s">
        <v>112</v>
      </c>
      <c r="C4" s="275" t="s">
        <v>29</v>
      </c>
      <c r="D4" s="275"/>
      <c r="E4" s="275"/>
      <c r="F4" s="275"/>
      <c r="G4" s="275"/>
      <c r="H4" s="275"/>
      <c r="I4" s="276" t="s">
        <v>43</v>
      </c>
    </row>
    <row r="5" spans="1:9" ht="22.5" customHeight="1" x14ac:dyDescent="0.25">
      <c r="A5" s="158"/>
      <c r="B5" s="281"/>
      <c r="C5" s="277" t="s">
        <v>24</v>
      </c>
      <c r="D5" s="277"/>
      <c r="E5" s="278" t="s">
        <v>25</v>
      </c>
      <c r="F5" s="279"/>
      <c r="G5" s="61" t="s">
        <v>57</v>
      </c>
      <c r="H5" s="155" t="s">
        <v>26</v>
      </c>
      <c r="I5" s="276"/>
    </row>
    <row r="6" spans="1:9" ht="66" x14ac:dyDescent="0.25">
      <c r="A6" s="159"/>
      <c r="B6" s="282"/>
      <c r="C6" s="78" t="s">
        <v>44</v>
      </c>
      <c r="D6" s="204" t="s">
        <v>45</v>
      </c>
      <c r="E6" s="207" t="s">
        <v>126</v>
      </c>
      <c r="F6" s="207" t="s">
        <v>127</v>
      </c>
      <c r="G6" s="206" t="s">
        <v>125</v>
      </c>
      <c r="H6" s="204" t="s">
        <v>122</v>
      </c>
      <c r="I6" s="276"/>
    </row>
    <row r="7" spans="1:9" ht="20.25" customHeight="1" x14ac:dyDescent="0.25">
      <c r="A7" s="238" t="s">
        <v>134</v>
      </c>
      <c r="B7" s="237"/>
      <c r="C7" s="113"/>
      <c r="D7" s="113"/>
      <c r="E7" s="113"/>
      <c r="F7" s="113"/>
      <c r="G7" s="113"/>
      <c r="H7" s="113"/>
      <c r="I7" s="114"/>
    </row>
    <row r="8" spans="1:9" ht="26.4" x14ac:dyDescent="0.3">
      <c r="A8" s="126">
        <v>1</v>
      </c>
      <c r="B8" s="239" t="s">
        <v>135</v>
      </c>
      <c r="C8" s="37"/>
      <c r="D8" s="37"/>
      <c r="E8" s="37">
        <v>156131</v>
      </c>
      <c r="F8" s="37">
        <v>192880</v>
      </c>
      <c r="G8" s="37"/>
      <c r="H8" s="37">
        <v>0</v>
      </c>
      <c r="I8" s="245"/>
    </row>
    <row r="9" spans="1:9" ht="45.75" customHeight="1" x14ac:dyDescent="0.25">
      <c r="A9" s="127">
        <v>2</v>
      </c>
      <c r="B9" s="240" t="s">
        <v>136</v>
      </c>
      <c r="C9" s="37"/>
      <c r="D9" s="37"/>
      <c r="E9" s="37"/>
      <c r="F9" s="37"/>
      <c r="G9" s="37"/>
      <c r="H9" s="37">
        <v>231831</v>
      </c>
      <c r="I9" s="40"/>
    </row>
    <row r="10" spans="1:9" ht="57" customHeight="1" x14ac:dyDescent="0.25">
      <c r="A10" s="127">
        <v>3</v>
      </c>
      <c r="B10" s="240" t="s">
        <v>137</v>
      </c>
      <c r="C10" s="71"/>
      <c r="D10" s="71"/>
      <c r="E10" s="71"/>
      <c r="F10" s="71"/>
      <c r="G10" s="71"/>
      <c r="H10" s="71">
        <v>240955</v>
      </c>
      <c r="I10" s="40"/>
    </row>
    <row r="11" spans="1:9" ht="46.5" customHeight="1" x14ac:dyDescent="0.25">
      <c r="A11" s="127">
        <v>4</v>
      </c>
      <c r="B11" s="129" t="s">
        <v>138</v>
      </c>
      <c r="C11" s="107"/>
      <c r="D11" s="107"/>
      <c r="E11" s="107"/>
      <c r="F11" s="107"/>
      <c r="G11" s="107"/>
      <c r="H11" s="71">
        <v>131182</v>
      </c>
      <c r="I11" s="40"/>
    </row>
    <row r="12" spans="1:9" ht="48" customHeight="1" x14ac:dyDescent="0.25">
      <c r="A12" s="127">
        <v>5</v>
      </c>
      <c r="B12" s="241" t="s">
        <v>139</v>
      </c>
      <c r="C12" s="109"/>
      <c r="D12" s="104"/>
      <c r="E12" s="124" t="s">
        <v>84</v>
      </c>
      <c r="F12" s="104"/>
      <c r="G12" s="105"/>
      <c r="H12" s="106">
        <f>'Prior Period Adjustments'!S7</f>
        <v>601</v>
      </c>
      <c r="I12" s="40"/>
    </row>
    <row r="13" spans="1:9" s="74" customFormat="1" ht="30" customHeight="1" x14ac:dyDescent="0.25">
      <c r="A13" s="128">
        <v>6</v>
      </c>
      <c r="B13" s="131" t="s">
        <v>115</v>
      </c>
      <c r="C13" s="108">
        <f>C8+C9-C10-C11</f>
        <v>0</v>
      </c>
      <c r="D13" s="108">
        <f>D8+D9-D10-D11</f>
        <v>0</v>
      </c>
      <c r="E13" s="108">
        <f t="shared" ref="E13" si="0">E8+E9-E10-E11</f>
        <v>156131</v>
      </c>
      <c r="F13" s="108">
        <f>F8+F9-F10-F11</f>
        <v>192880</v>
      </c>
      <c r="G13" s="108">
        <f>G8+G9-G10-G11</f>
        <v>0</v>
      </c>
      <c r="H13" s="108">
        <f>H8+H9-H10-H11-H12</f>
        <v>-140907</v>
      </c>
      <c r="I13" s="39"/>
    </row>
    <row r="14" spans="1:9" ht="21" customHeight="1" x14ac:dyDescent="0.25">
      <c r="A14" s="238" t="s">
        <v>140</v>
      </c>
      <c r="B14" s="113"/>
      <c r="C14" s="113"/>
      <c r="D14" s="113"/>
      <c r="E14" s="113"/>
      <c r="F14" s="113"/>
      <c r="G14" s="113"/>
      <c r="H14" s="113"/>
      <c r="I14" s="114"/>
    </row>
    <row r="15" spans="1:9" ht="32.25" customHeight="1" x14ac:dyDescent="0.25">
      <c r="A15" s="127">
        <v>7</v>
      </c>
      <c r="B15" s="242" t="s">
        <v>141</v>
      </c>
      <c r="C15" s="80">
        <f>C11+C13</f>
        <v>0</v>
      </c>
      <c r="D15" s="80">
        <f>D11+D13</f>
        <v>0</v>
      </c>
      <c r="E15" s="80">
        <f>E11+E13</f>
        <v>156131</v>
      </c>
      <c r="F15" s="80">
        <f>H11+F11+F13</f>
        <v>324062</v>
      </c>
      <c r="G15" s="80">
        <f>G11+G13</f>
        <v>0</v>
      </c>
      <c r="H15" s="80">
        <f>H12+H13</f>
        <v>-140306</v>
      </c>
      <c r="I15" s="40"/>
    </row>
    <row r="16" spans="1:9" ht="39.6" x14ac:dyDescent="0.25">
      <c r="A16" s="127">
        <v>8</v>
      </c>
      <c r="B16" s="246" t="s">
        <v>147</v>
      </c>
      <c r="C16" s="37"/>
      <c r="D16" s="37"/>
      <c r="E16" s="37"/>
      <c r="F16" s="37"/>
      <c r="G16" s="37"/>
      <c r="H16" s="37">
        <v>286063</v>
      </c>
      <c r="I16" s="40"/>
    </row>
    <row r="17" spans="1:9" ht="27.75" customHeight="1" x14ac:dyDescent="0.25">
      <c r="A17" s="127">
        <v>9</v>
      </c>
      <c r="B17" s="129" t="s">
        <v>148</v>
      </c>
      <c r="C17" s="71"/>
      <c r="D17" s="71"/>
      <c r="E17" s="71"/>
      <c r="F17" s="71"/>
      <c r="G17" s="71"/>
      <c r="H17" s="71">
        <v>286063</v>
      </c>
      <c r="I17" s="40"/>
    </row>
    <row r="18" spans="1:9" ht="39.75" customHeight="1" x14ac:dyDescent="0.25">
      <c r="A18" s="128">
        <v>10</v>
      </c>
      <c r="B18" s="243" t="s">
        <v>142</v>
      </c>
      <c r="C18" s="71"/>
      <c r="D18" s="71"/>
      <c r="E18" s="71"/>
      <c r="F18" s="71"/>
      <c r="G18" s="71"/>
      <c r="H18" s="71">
        <v>133310</v>
      </c>
      <c r="I18" s="40"/>
    </row>
    <row r="19" spans="1:9" ht="20.25" customHeight="1" x14ac:dyDescent="0.25">
      <c r="A19" s="128">
        <v>11</v>
      </c>
      <c r="B19" s="130" t="s">
        <v>116</v>
      </c>
      <c r="C19" s="64">
        <f t="shared" ref="C19:G19" si="1">SUM(C15,C16,-C17,-C18)</f>
        <v>0</v>
      </c>
      <c r="D19" s="64">
        <f t="shared" si="1"/>
        <v>0</v>
      </c>
      <c r="E19" s="64">
        <f t="shared" si="1"/>
        <v>156131</v>
      </c>
      <c r="F19" s="64">
        <f t="shared" si="1"/>
        <v>324062</v>
      </c>
      <c r="G19" s="64">
        <f t="shared" si="1"/>
        <v>0</v>
      </c>
      <c r="H19" s="64">
        <f>SUM(H15,H16,-H17,-H18)</f>
        <v>-273616</v>
      </c>
      <c r="I19" s="39"/>
    </row>
    <row r="20" spans="1:9" ht="4.05" customHeight="1" x14ac:dyDescent="0.25"/>
  </sheetData>
  <mergeCells count="7">
    <mergeCell ref="A1:I1"/>
    <mergeCell ref="A2:I2"/>
    <mergeCell ref="C4:H4"/>
    <mergeCell ref="I4:I6"/>
    <mergeCell ref="C5:D5"/>
    <mergeCell ref="E5:F5"/>
    <mergeCell ref="B4:B6"/>
  </mergeCells>
  <dataValidations count="3">
    <dataValidation type="whole" operator="greaterThanOrEqual" allowBlank="1" showInputMessage="1" showErrorMessage="1" sqref="C16:H18">
      <formula1>0</formula1>
    </dataValidation>
    <dataValidation operator="greaterThanOrEqual" allowBlank="1" showInputMessage="1" showErrorMessage="1" sqref="C8:H8"/>
    <dataValidation type="whole" operator="greaterThanOrEqual" allowBlank="1" showInputMessage="1" showErrorMessage="1" sqref="C9:H11">
      <formula1>0</formula1>
    </dataValidation>
  </dataValidations>
  <hyperlinks>
    <hyperlink ref="A2" r:id="rId1"/>
    <hyperlink ref="B2" r:id="rId2" display="https://rad.dof.ca.gov/rad-sa/pdf/Cash Balance 15-16B Agency Tips Sheet V. 07.21.15.pdf"/>
    <hyperlink ref="C2" r:id="rId3" display="https://rad.dof.ca.gov/rad-sa/pdf/Cash Balance 15-16B Agency Tips Sheet V. 07.21.15.pdf"/>
    <hyperlink ref="D2" r:id="rId4" display="https://rad.dof.ca.gov/rad-sa/pdf/Cash Balance 15-16B Agency Tips Sheet V. 07.21.15.pdf"/>
    <hyperlink ref="E2" r:id="rId5" display="https://rad.dof.ca.gov/rad-sa/pdf/Cash Balance 15-16B Agency Tips Sheet V. 07.21.15.pdf"/>
    <hyperlink ref="F2" r:id="rId6" display="https://rad.dof.ca.gov/rad-sa/pdf/Cash Balance 15-16B Agency Tips Sheet V. 07.21.15.pdf"/>
    <hyperlink ref="G2" r:id="rId7" display="https://rad.dof.ca.gov/rad-sa/pdf/Cash Balance 15-16B Agency Tips Sheet V. 07.21.15.pdf"/>
    <hyperlink ref="H2" r:id="rId8" display="https://rad.dof.ca.gov/rad-sa/pdf/Cash Balance 15-16B Agency Tips Sheet V. 07.21.15.pdf"/>
    <hyperlink ref="I2" r:id="rId9" display="https://rad.dof.ca.gov/rad-sa/pdf/Cash Balance 15-16B Agency Tips Sheet V. 07.21.15.pdf"/>
  </hyperlinks>
  <printOptions horizontalCentered="1"/>
  <pageMargins left="0" right="0" top="1" bottom="0.5" header="0.3" footer="0.3"/>
  <pageSetup scale="73" orientation="landscape" r:id="rId10"/>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1008"/>
  <sheetViews>
    <sheetView view="pageBreakPreview" zoomScale="50" zoomScaleNormal="90" zoomScaleSheetLayoutView="50" zoomScalePageLayoutView="90" workbookViewId="0">
      <pane ySplit="7" topLeftCell="A8" activePane="bottomLeft" state="frozenSplit"/>
      <selection pane="bottomLeft" activeCell="O16" sqref="O16"/>
    </sheetView>
  </sheetViews>
  <sheetFormatPr defaultColWidth="0" defaultRowHeight="15.6" zeroHeight="1" x14ac:dyDescent="0.3"/>
  <cols>
    <col min="1" max="1" width="9.19921875" style="36" customWidth="1" collapsed="1"/>
    <col min="2" max="2" width="15.796875" style="36" customWidth="1" collapsed="1"/>
    <col min="3" max="3" width="12" style="42" customWidth="1" collapsed="1"/>
    <col min="4" max="4" width="10.19921875" style="42" customWidth="1" collapsed="1"/>
    <col min="5" max="5" width="8.3984375" style="42" customWidth="1" collapsed="1"/>
    <col min="6" max="6" width="12.69921875" style="42" customWidth="1" collapsed="1"/>
    <col min="7" max="7" width="14.19921875" style="42" customWidth="1" collapsed="1"/>
    <col min="8" max="8" width="14.69921875" style="42" customWidth="1" collapsed="1"/>
    <col min="9" max="9" width="13.5" style="42" customWidth="1" collapsed="1"/>
    <col min="10" max="10" width="17" style="42" customWidth="1" collapsed="1"/>
    <col min="11" max="11" width="15.69921875" style="43" customWidth="1" collapsed="1"/>
    <col min="12" max="12" width="14.19921875" style="42" customWidth="1" collapsed="1"/>
    <col min="13" max="13" width="15.69921875" style="43" customWidth="1" collapsed="1"/>
    <col min="14" max="14" width="13.69921875" style="42" customWidth="1" collapsed="1"/>
    <col min="15" max="15" width="17.296875" style="42" customWidth="1" collapsed="1"/>
    <col min="16" max="16" width="15.69921875" style="43" customWidth="1" collapsed="1"/>
    <col min="17" max="17" width="14.5" style="42" customWidth="1" collapsed="1"/>
    <col min="18" max="18" width="15.69921875" style="43" customWidth="1" collapsed="1"/>
    <col min="19" max="19" width="17.19921875" style="43" customWidth="1" collapsed="1"/>
    <col min="20" max="20" width="29.69921875" style="43" customWidth="1" collapsed="1"/>
    <col min="21" max="21" width="15.69921875" style="42" customWidth="1" collapsed="1"/>
    <col min="22" max="22" width="14.5" style="42" customWidth="1" collapsed="1"/>
    <col min="23" max="23" width="15.69921875" style="43" customWidth="1" collapsed="1"/>
    <col min="24" max="24" width="15.69921875" style="42" customWidth="1" collapsed="1"/>
    <col min="25" max="25" width="14.5" style="42" customWidth="1" collapsed="1"/>
    <col min="26" max="26" width="14" style="43" customWidth="1" collapsed="1"/>
    <col min="27" max="27" width="16.69921875" style="43" customWidth="1" collapsed="1"/>
    <col min="28" max="28" width="34.69921875" style="38" customWidth="1" collapsed="1"/>
    <col min="29" max="29" width="1.296875" style="36" customWidth="1" collapsed="1"/>
    <col min="30" max="32" width="0" style="36" hidden="1" customWidth="1" collapsed="1"/>
    <col min="33" max="16384" width="11" style="36" hidden="1" collapsed="1"/>
  </cols>
  <sheetData>
    <row r="1" spans="1:28" ht="63" customHeight="1" thickBot="1" x14ac:dyDescent="0.35">
      <c r="A1" s="294" t="s">
        <v>171</v>
      </c>
      <c r="B1" s="294"/>
      <c r="C1" s="294"/>
      <c r="D1" s="294"/>
      <c r="E1" s="294"/>
      <c r="F1" s="294"/>
      <c r="G1" s="294"/>
      <c r="H1" s="294"/>
      <c r="I1" s="294"/>
      <c r="J1" s="294"/>
      <c r="K1" s="294"/>
      <c r="L1" s="294"/>
      <c r="M1" s="294"/>
      <c r="N1" s="294"/>
      <c r="O1" s="294"/>
      <c r="P1" s="294"/>
      <c r="Q1" s="294"/>
      <c r="R1" s="294"/>
      <c r="S1" s="294"/>
      <c r="T1" s="294"/>
      <c r="U1" s="294"/>
      <c r="V1" s="294"/>
      <c r="W1" s="294"/>
      <c r="X1" s="294"/>
      <c r="Y1" s="294"/>
      <c r="Z1" s="294"/>
      <c r="AA1" s="294"/>
      <c r="AB1" s="133"/>
    </row>
    <row r="2" spans="1:28" ht="75.75" customHeight="1" x14ac:dyDescent="0.3">
      <c r="A2" s="295" t="s">
        <v>143</v>
      </c>
      <c r="B2" s="296"/>
      <c r="C2" s="296"/>
      <c r="D2" s="296"/>
      <c r="E2" s="296"/>
      <c r="F2" s="296"/>
      <c r="G2" s="296"/>
      <c r="H2" s="296"/>
      <c r="I2" s="296"/>
      <c r="J2" s="296"/>
      <c r="K2" s="296"/>
      <c r="L2" s="296"/>
      <c r="M2" s="296"/>
      <c r="N2" s="296"/>
      <c r="O2" s="296"/>
      <c r="P2" s="296"/>
      <c r="Q2" s="296"/>
      <c r="R2" s="296"/>
      <c r="S2" s="296"/>
      <c r="T2" s="153"/>
      <c r="U2" s="286" t="s">
        <v>145</v>
      </c>
      <c r="V2" s="287"/>
      <c r="W2" s="287"/>
      <c r="X2" s="287"/>
      <c r="Y2" s="287"/>
      <c r="Z2" s="287"/>
      <c r="AA2" s="288"/>
      <c r="AB2" s="146"/>
    </row>
    <row r="3" spans="1:28" s="81" customFormat="1" ht="37.5" customHeight="1" thickBot="1" x14ac:dyDescent="0.35">
      <c r="A3" s="154" t="s">
        <v>3</v>
      </c>
      <c r="B3" s="151" t="s">
        <v>4</v>
      </c>
      <c r="C3" s="82" t="s">
        <v>5</v>
      </c>
      <c r="D3" s="82" t="s">
        <v>6</v>
      </c>
      <c r="E3" s="82" t="s">
        <v>7</v>
      </c>
      <c r="F3" s="82" t="s">
        <v>39</v>
      </c>
      <c r="G3" s="82" t="s">
        <v>40</v>
      </c>
      <c r="H3" s="82" t="s">
        <v>8</v>
      </c>
      <c r="I3" s="82" t="s">
        <v>9</v>
      </c>
      <c r="J3" s="82" t="s">
        <v>10</v>
      </c>
      <c r="K3" s="101" t="s">
        <v>11</v>
      </c>
      <c r="L3" s="82" t="s">
        <v>51</v>
      </c>
      <c r="M3" s="101" t="s">
        <v>52</v>
      </c>
      <c r="N3" s="82" t="s">
        <v>53</v>
      </c>
      <c r="O3" s="82" t="s">
        <v>67</v>
      </c>
      <c r="P3" s="101" t="s">
        <v>68</v>
      </c>
      <c r="Q3" s="82" t="s">
        <v>69</v>
      </c>
      <c r="R3" s="101" t="s">
        <v>70</v>
      </c>
      <c r="S3" s="101" t="s">
        <v>71</v>
      </c>
      <c r="T3" s="152" t="s">
        <v>72</v>
      </c>
      <c r="U3" s="148" t="s">
        <v>73</v>
      </c>
      <c r="V3" s="149" t="s">
        <v>74</v>
      </c>
      <c r="W3" s="150" t="s">
        <v>75</v>
      </c>
      <c r="X3" s="149" t="s">
        <v>78</v>
      </c>
      <c r="Y3" s="149" t="s">
        <v>79</v>
      </c>
      <c r="Z3" s="150" t="s">
        <v>80</v>
      </c>
      <c r="AA3" s="150" t="s">
        <v>81</v>
      </c>
      <c r="AB3" s="150" t="s">
        <v>117</v>
      </c>
    </row>
    <row r="4" spans="1:28" ht="26.25" customHeight="1" thickBot="1" x14ac:dyDescent="0.35">
      <c r="A4" s="297" t="s">
        <v>18</v>
      </c>
      <c r="B4" s="299" t="s">
        <v>37</v>
      </c>
      <c r="C4" s="301" t="s">
        <v>65</v>
      </c>
      <c r="D4" s="302"/>
      <c r="E4" s="302"/>
      <c r="F4" s="302"/>
      <c r="G4" s="302"/>
      <c r="H4" s="303"/>
      <c r="I4" s="283" t="s">
        <v>66</v>
      </c>
      <c r="J4" s="284"/>
      <c r="K4" s="284"/>
      <c r="L4" s="284"/>
      <c r="M4" s="284"/>
      <c r="N4" s="284"/>
      <c r="O4" s="284"/>
      <c r="P4" s="284"/>
      <c r="Q4" s="284"/>
      <c r="R4" s="284"/>
      <c r="S4" s="285"/>
      <c r="T4" s="291" t="s">
        <v>35</v>
      </c>
      <c r="U4" s="313" t="s">
        <v>66</v>
      </c>
      <c r="V4" s="314"/>
      <c r="W4" s="314"/>
      <c r="X4" s="314"/>
      <c r="Y4" s="314"/>
      <c r="Z4" s="314"/>
      <c r="AA4" s="314"/>
      <c r="AB4" s="147"/>
    </row>
    <row r="5" spans="1:28" s="96" customFormat="1" ht="97.5" customHeight="1" x14ac:dyDescent="0.3">
      <c r="A5" s="298"/>
      <c r="B5" s="300"/>
      <c r="C5" s="309" t="s">
        <v>24</v>
      </c>
      <c r="D5" s="310"/>
      <c r="E5" s="311" t="s">
        <v>25</v>
      </c>
      <c r="F5" s="310"/>
      <c r="G5" s="310" t="s">
        <v>33</v>
      </c>
      <c r="H5" s="312"/>
      <c r="I5" s="304" t="s">
        <v>32</v>
      </c>
      <c r="J5" s="305"/>
      <c r="K5" s="305"/>
      <c r="L5" s="305"/>
      <c r="M5" s="305"/>
      <c r="N5" s="305" t="s">
        <v>38</v>
      </c>
      <c r="O5" s="305"/>
      <c r="P5" s="305"/>
      <c r="Q5" s="305"/>
      <c r="R5" s="308"/>
      <c r="S5" s="140" t="s">
        <v>130</v>
      </c>
      <c r="T5" s="292"/>
      <c r="U5" s="306" t="s">
        <v>77</v>
      </c>
      <c r="V5" s="307"/>
      <c r="W5" s="307"/>
      <c r="X5" s="307" t="s">
        <v>82</v>
      </c>
      <c r="Y5" s="307"/>
      <c r="Z5" s="307"/>
      <c r="AA5" s="144" t="s">
        <v>131</v>
      </c>
      <c r="AB5" s="289" t="s">
        <v>36</v>
      </c>
    </row>
    <row r="6" spans="1:28" s="95" customFormat="1" ht="90" customHeight="1" x14ac:dyDescent="0.3">
      <c r="A6" s="298"/>
      <c r="B6" s="300"/>
      <c r="C6" s="136" t="s">
        <v>54</v>
      </c>
      <c r="D6" s="63" t="s">
        <v>55</v>
      </c>
      <c r="E6" s="63" t="s">
        <v>54</v>
      </c>
      <c r="F6" s="63" t="s">
        <v>55</v>
      </c>
      <c r="G6" s="63" t="s">
        <v>54</v>
      </c>
      <c r="H6" s="98" t="s">
        <v>55</v>
      </c>
      <c r="I6" s="97" t="s">
        <v>54</v>
      </c>
      <c r="J6" s="244" t="s">
        <v>144</v>
      </c>
      <c r="K6" s="102" t="s">
        <v>83</v>
      </c>
      <c r="L6" s="63" t="s">
        <v>55</v>
      </c>
      <c r="M6" s="102" t="s">
        <v>113</v>
      </c>
      <c r="N6" s="63" t="s">
        <v>54</v>
      </c>
      <c r="O6" s="244" t="s">
        <v>144</v>
      </c>
      <c r="P6" s="102" t="s">
        <v>83</v>
      </c>
      <c r="Q6" s="63" t="s">
        <v>55</v>
      </c>
      <c r="R6" s="142" t="s">
        <v>118</v>
      </c>
      <c r="S6" s="156" t="s">
        <v>114</v>
      </c>
      <c r="T6" s="293"/>
      <c r="U6" s="134" t="s">
        <v>83</v>
      </c>
      <c r="V6" s="62" t="s">
        <v>55</v>
      </c>
      <c r="W6" s="132" t="s">
        <v>110</v>
      </c>
      <c r="X6" s="125" t="s">
        <v>83</v>
      </c>
      <c r="Y6" s="62" t="s">
        <v>55</v>
      </c>
      <c r="Z6" s="132" t="s">
        <v>110</v>
      </c>
      <c r="AA6" s="145" t="s">
        <v>111</v>
      </c>
      <c r="AB6" s="290"/>
    </row>
    <row r="7" spans="1:28" s="43" customFormat="1" ht="21.75" customHeight="1" x14ac:dyDescent="0.3">
      <c r="A7" s="138"/>
      <c r="B7" s="139"/>
      <c r="C7" s="137">
        <f t="shared" ref="C7:L7" si="0">SUM(C8:C600)</f>
        <v>0</v>
      </c>
      <c r="D7" s="19">
        <f t="shared" si="0"/>
        <v>0</v>
      </c>
      <c r="E7" s="19">
        <f t="shared" si="0"/>
        <v>0</v>
      </c>
      <c r="F7" s="19">
        <f t="shared" si="0"/>
        <v>0</v>
      </c>
      <c r="G7" s="19">
        <f t="shared" si="0"/>
        <v>0</v>
      </c>
      <c r="H7" s="99">
        <f t="shared" si="0"/>
        <v>0</v>
      </c>
      <c r="I7" s="100">
        <f t="shared" si="0"/>
        <v>131182</v>
      </c>
      <c r="J7" s="19">
        <f t="shared" si="0"/>
        <v>131182</v>
      </c>
      <c r="K7" s="19">
        <f t="shared" si="0"/>
        <v>131182</v>
      </c>
      <c r="L7" s="19">
        <f t="shared" si="0"/>
        <v>130581</v>
      </c>
      <c r="M7" s="19">
        <f>SUM(M8:M600)</f>
        <v>601</v>
      </c>
      <c r="N7" s="19">
        <v>101200</v>
      </c>
      <c r="O7" s="209">
        <f>O10+O11+O12+O13+O14</f>
        <v>101200</v>
      </c>
      <c r="P7" s="184">
        <f>IF(ISBLANK(O7),0,MIN(N7,O7))</f>
        <v>101200</v>
      </c>
      <c r="Q7" s="209">
        <f>Q10+Q11+Q12+Q13+Q14</f>
        <v>110375</v>
      </c>
      <c r="R7" s="19">
        <f>IF(P7&gt;Q7,P7-Q7,0)</f>
        <v>0</v>
      </c>
      <c r="S7" s="141">
        <f>M7+R7</f>
        <v>601</v>
      </c>
      <c r="T7" s="135"/>
      <c r="U7" s="212"/>
      <c r="V7" s="213"/>
      <c r="W7" s="214">
        <f>SUM(W8:W600)</f>
        <v>0</v>
      </c>
      <c r="X7" s="213"/>
      <c r="Y7" s="213"/>
      <c r="Z7" s="214">
        <f>SUM(Z8:Z600)</f>
        <v>0</v>
      </c>
      <c r="AA7" s="215">
        <f>W7+Z7</f>
        <v>0</v>
      </c>
      <c r="AB7" s="216"/>
    </row>
    <row r="8" spans="1:28" s="191" customFormat="1" ht="13.05" customHeight="1" x14ac:dyDescent="0.3">
      <c r="A8" s="179">
        <v>1</v>
      </c>
      <c r="B8" s="180" t="s">
        <v>152</v>
      </c>
      <c r="C8" s="227">
        <v>0</v>
      </c>
      <c r="D8" s="181"/>
      <c r="E8" s="230">
        <v>0</v>
      </c>
      <c r="F8" s="181"/>
      <c r="G8" s="230">
        <v>0</v>
      </c>
      <c r="H8" s="182"/>
      <c r="I8" s="233">
        <v>84425</v>
      </c>
      <c r="J8" s="183">
        <v>84425</v>
      </c>
      <c r="K8" s="184">
        <f>IF(ISBLANK(J8),0,MIN(I8,J8))</f>
        <v>84425</v>
      </c>
      <c r="L8" s="181">
        <v>84425</v>
      </c>
      <c r="M8" s="184">
        <f>IF(K8&gt;L8,K8-L8,0)</f>
        <v>0</v>
      </c>
      <c r="N8" s="185"/>
      <c r="O8" s="181"/>
      <c r="P8" s="186"/>
      <c r="Q8" s="187"/>
      <c r="R8" s="188"/>
      <c r="S8" s="189">
        <f>M8+R8</f>
        <v>0</v>
      </c>
      <c r="T8" s="210"/>
      <c r="U8" s="217"/>
      <c r="V8" s="190"/>
      <c r="W8" s="218"/>
      <c r="X8" s="219"/>
      <c r="Y8" s="190"/>
      <c r="Z8" s="218"/>
      <c r="AA8" s="220"/>
      <c r="AB8" s="221"/>
    </row>
    <row r="9" spans="1:28" s="191" customFormat="1" ht="13.05" customHeight="1" x14ac:dyDescent="0.3">
      <c r="A9" s="179">
        <v>2</v>
      </c>
      <c r="B9" s="180" t="s">
        <v>156</v>
      </c>
      <c r="C9" s="227">
        <v>0</v>
      </c>
      <c r="D9" s="181"/>
      <c r="E9" s="230">
        <v>0</v>
      </c>
      <c r="F9" s="181"/>
      <c r="G9" s="230">
        <v>0</v>
      </c>
      <c r="H9" s="182"/>
      <c r="I9" s="233">
        <v>46757</v>
      </c>
      <c r="J9" s="183">
        <v>46757</v>
      </c>
      <c r="K9" s="184">
        <f t="shared" ref="K9:K72" si="1">IF(ISBLANK(J9),0,MIN(I9,J9))</f>
        <v>46757</v>
      </c>
      <c r="L9" s="181">
        <v>46156</v>
      </c>
      <c r="M9" s="184">
        <f t="shared" ref="M9:M72" si="2">IF(K9&gt;L9,K9-L9,0)</f>
        <v>601</v>
      </c>
      <c r="N9" s="181"/>
      <c r="O9" s="181"/>
      <c r="P9" s="186"/>
      <c r="Q9" s="187"/>
      <c r="R9" s="188"/>
      <c r="S9" s="189">
        <f t="shared" ref="S9:S72" si="3">M9+R9</f>
        <v>601</v>
      </c>
      <c r="T9" s="210"/>
      <c r="U9" s="217"/>
      <c r="V9" s="190"/>
      <c r="W9" s="218"/>
      <c r="X9" s="219"/>
      <c r="Y9" s="190"/>
      <c r="Z9" s="218"/>
      <c r="AA9" s="220"/>
      <c r="AB9" s="221"/>
    </row>
    <row r="10" spans="1:28" s="191" customFormat="1" ht="39.6" x14ac:dyDescent="0.3">
      <c r="A10" s="179">
        <v>3</v>
      </c>
      <c r="B10" s="180" t="s">
        <v>158</v>
      </c>
      <c r="C10" s="227">
        <v>0</v>
      </c>
      <c r="D10" s="181"/>
      <c r="E10" s="230">
        <v>0</v>
      </c>
      <c r="F10" s="181"/>
      <c r="G10" s="230">
        <v>0</v>
      </c>
      <c r="H10" s="182"/>
      <c r="I10" s="233">
        <v>0</v>
      </c>
      <c r="J10" s="183"/>
      <c r="K10" s="184">
        <f t="shared" si="1"/>
        <v>0</v>
      </c>
      <c r="L10" s="181"/>
      <c r="M10" s="184">
        <f>IF(K10&gt;L10,K10-L10,0)</f>
        <v>0</v>
      </c>
      <c r="N10" s="181"/>
      <c r="O10" s="181">
        <v>30305</v>
      </c>
      <c r="P10" s="186"/>
      <c r="Q10" s="187">
        <v>30305</v>
      </c>
      <c r="R10" s="188"/>
      <c r="S10" s="189">
        <f>M10+R10</f>
        <v>0</v>
      </c>
      <c r="T10" s="210"/>
      <c r="U10" s="217"/>
      <c r="V10" s="190"/>
      <c r="W10" s="218"/>
      <c r="X10" s="219"/>
      <c r="Y10" s="190"/>
      <c r="Z10" s="218"/>
      <c r="AA10" s="220"/>
      <c r="AB10" s="221"/>
    </row>
    <row r="11" spans="1:28" s="191" customFormat="1" ht="26.4" x14ac:dyDescent="0.3">
      <c r="A11" s="179">
        <v>4</v>
      </c>
      <c r="B11" s="180" t="s">
        <v>160</v>
      </c>
      <c r="C11" s="227">
        <v>0</v>
      </c>
      <c r="D11" s="181"/>
      <c r="E11" s="230">
        <v>0</v>
      </c>
      <c r="F11" s="181"/>
      <c r="G11" s="230">
        <v>0</v>
      </c>
      <c r="H11" s="182"/>
      <c r="I11" s="233">
        <v>0</v>
      </c>
      <c r="J11" s="183"/>
      <c r="K11" s="184">
        <f t="shared" si="1"/>
        <v>0</v>
      </c>
      <c r="L11" s="183"/>
      <c r="M11" s="184">
        <f t="shared" si="2"/>
        <v>0</v>
      </c>
      <c r="N11" s="181"/>
      <c r="O11" s="181">
        <v>20825</v>
      </c>
      <c r="P11" s="186"/>
      <c r="Q11" s="187">
        <v>30000</v>
      </c>
      <c r="R11" s="188"/>
      <c r="S11" s="189">
        <f t="shared" si="3"/>
        <v>0</v>
      </c>
      <c r="T11" s="210"/>
      <c r="U11" s="217"/>
      <c r="V11" s="190"/>
      <c r="W11" s="218"/>
      <c r="X11" s="219"/>
      <c r="Y11" s="190"/>
      <c r="Z11" s="218"/>
      <c r="AA11" s="220"/>
      <c r="AB11" s="221"/>
    </row>
    <row r="12" spans="1:28" s="191" customFormat="1" ht="26.4" x14ac:dyDescent="0.3">
      <c r="A12" s="179">
        <v>5</v>
      </c>
      <c r="B12" s="180" t="s">
        <v>160</v>
      </c>
      <c r="C12" s="227">
        <v>0</v>
      </c>
      <c r="D12" s="181"/>
      <c r="E12" s="230">
        <v>0</v>
      </c>
      <c r="F12" s="181"/>
      <c r="G12" s="230">
        <v>0</v>
      </c>
      <c r="H12" s="182"/>
      <c r="I12" s="233">
        <v>0</v>
      </c>
      <c r="J12" s="183"/>
      <c r="K12" s="184">
        <f t="shared" si="1"/>
        <v>0</v>
      </c>
      <c r="L12" s="183"/>
      <c r="M12" s="184">
        <f t="shared" si="2"/>
        <v>0</v>
      </c>
      <c r="N12" s="181"/>
      <c r="O12" s="181">
        <v>35320</v>
      </c>
      <c r="P12" s="186"/>
      <c r="Q12" s="187">
        <v>35320</v>
      </c>
      <c r="R12" s="188"/>
      <c r="S12" s="189">
        <f t="shared" si="3"/>
        <v>0</v>
      </c>
      <c r="T12" s="210"/>
      <c r="U12" s="217"/>
      <c r="V12" s="190"/>
      <c r="W12" s="218"/>
      <c r="X12" s="219"/>
      <c r="Y12" s="190"/>
      <c r="Z12" s="218"/>
      <c r="AA12" s="220"/>
      <c r="AB12" s="221"/>
    </row>
    <row r="13" spans="1:28" s="191" customFormat="1" ht="13.2" x14ac:dyDescent="0.3">
      <c r="A13" s="179">
        <v>6</v>
      </c>
      <c r="B13" s="180" t="s">
        <v>165</v>
      </c>
      <c r="C13" s="227">
        <v>0</v>
      </c>
      <c r="D13" s="181"/>
      <c r="E13" s="230">
        <v>0</v>
      </c>
      <c r="F13" s="181"/>
      <c r="G13" s="230">
        <v>0</v>
      </c>
      <c r="H13" s="182"/>
      <c r="I13" s="233">
        <v>0</v>
      </c>
      <c r="J13" s="183"/>
      <c r="K13" s="184">
        <f t="shared" si="1"/>
        <v>0</v>
      </c>
      <c r="L13" s="183"/>
      <c r="M13" s="184">
        <f t="shared" si="2"/>
        <v>0</v>
      </c>
      <c r="N13" s="181"/>
      <c r="O13" s="181">
        <v>14526</v>
      </c>
      <c r="P13" s="186"/>
      <c r="Q13" s="187">
        <v>14526</v>
      </c>
      <c r="R13" s="188"/>
      <c r="S13" s="189">
        <f t="shared" si="3"/>
        <v>0</v>
      </c>
      <c r="T13" s="210"/>
      <c r="U13" s="217"/>
      <c r="V13" s="190"/>
      <c r="W13" s="218"/>
      <c r="X13" s="219"/>
      <c r="Y13" s="190"/>
      <c r="Z13" s="218"/>
      <c r="AA13" s="220"/>
      <c r="AB13" s="221"/>
    </row>
    <row r="14" spans="1:28" s="191" customFormat="1" ht="26.4" x14ac:dyDescent="0.3">
      <c r="A14" s="179">
        <v>7</v>
      </c>
      <c r="B14" s="180" t="s">
        <v>168</v>
      </c>
      <c r="C14" s="227">
        <v>0</v>
      </c>
      <c r="D14" s="181"/>
      <c r="E14" s="230">
        <v>0</v>
      </c>
      <c r="F14" s="181"/>
      <c r="G14" s="230">
        <v>0</v>
      </c>
      <c r="H14" s="182"/>
      <c r="I14" s="233">
        <v>0</v>
      </c>
      <c r="J14" s="183"/>
      <c r="K14" s="184">
        <f t="shared" si="1"/>
        <v>0</v>
      </c>
      <c r="L14" s="183"/>
      <c r="M14" s="184">
        <f t="shared" si="2"/>
        <v>0</v>
      </c>
      <c r="N14" s="181"/>
      <c r="O14" s="181">
        <v>224</v>
      </c>
      <c r="P14" s="186"/>
      <c r="Q14" s="187">
        <v>224</v>
      </c>
      <c r="R14" s="188"/>
      <c r="S14" s="189">
        <f t="shared" si="3"/>
        <v>0</v>
      </c>
      <c r="T14" s="210"/>
      <c r="U14" s="217"/>
      <c r="V14" s="190"/>
      <c r="W14" s="218"/>
      <c r="X14" s="219"/>
      <c r="Y14" s="190"/>
      <c r="Z14" s="218"/>
      <c r="AA14" s="220"/>
      <c r="AB14" s="221"/>
    </row>
    <row r="15" spans="1:28" s="191" customFormat="1" ht="13.2" x14ac:dyDescent="0.3">
      <c r="A15" s="179"/>
      <c r="B15" s="180"/>
      <c r="C15" s="227"/>
      <c r="D15" s="181"/>
      <c r="E15" s="230"/>
      <c r="F15" s="181"/>
      <c r="G15" s="230"/>
      <c r="H15" s="182"/>
      <c r="I15" s="233"/>
      <c r="J15" s="183"/>
      <c r="K15" s="184">
        <f t="shared" si="1"/>
        <v>0</v>
      </c>
      <c r="L15" s="183"/>
      <c r="M15" s="184">
        <f t="shared" si="2"/>
        <v>0</v>
      </c>
      <c r="N15" s="181"/>
      <c r="O15" s="181"/>
      <c r="P15" s="186"/>
      <c r="Q15" s="187"/>
      <c r="R15" s="188"/>
      <c r="S15" s="189">
        <f t="shared" si="3"/>
        <v>0</v>
      </c>
      <c r="T15" s="210"/>
      <c r="U15" s="217"/>
      <c r="V15" s="190"/>
      <c r="W15" s="218"/>
      <c r="X15" s="219"/>
      <c r="Y15" s="190"/>
      <c r="Z15" s="218"/>
      <c r="AA15" s="220"/>
      <c r="AB15" s="221"/>
    </row>
    <row r="16" spans="1:28" s="191" customFormat="1" ht="13.2" x14ac:dyDescent="0.3">
      <c r="A16" s="179"/>
      <c r="B16" s="180"/>
      <c r="C16" s="227"/>
      <c r="D16" s="181"/>
      <c r="E16" s="230"/>
      <c r="F16" s="181"/>
      <c r="G16" s="230"/>
      <c r="H16" s="182"/>
      <c r="I16" s="233"/>
      <c r="J16" s="183"/>
      <c r="K16" s="184">
        <f t="shared" si="1"/>
        <v>0</v>
      </c>
      <c r="L16" s="183"/>
      <c r="M16" s="184">
        <f t="shared" si="2"/>
        <v>0</v>
      </c>
      <c r="N16" s="181"/>
      <c r="O16" s="181"/>
      <c r="P16" s="186"/>
      <c r="Q16" s="187"/>
      <c r="R16" s="188"/>
      <c r="S16" s="189">
        <f t="shared" si="3"/>
        <v>0</v>
      </c>
      <c r="T16" s="210"/>
      <c r="U16" s="217"/>
      <c r="V16" s="190"/>
      <c r="W16" s="218"/>
      <c r="X16" s="219"/>
      <c r="Y16" s="190"/>
      <c r="Z16" s="218"/>
      <c r="AA16" s="220"/>
      <c r="AB16" s="221"/>
    </row>
    <row r="17" spans="1:28" s="191" customFormat="1" ht="13.2" x14ac:dyDescent="0.3">
      <c r="A17" s="179"/>
      <c r="B17" s="180"/>
      <c r="C17" s="227"/>
      <c r="D17" s="181"/>
      <c r="E17" s="230"/>
      <c r="F17" s="181"/>
      <c r="G17" s="230"/>
      <c r="H17" s="182"/>
      <c r="I17" s="233"/>
      <c r="J17" s="183"/>
      <c r="K17" s="184">
        <f t="shared" si="1"/>
        <v>0</v>
      </c>
      <c r="L17" s="183"/>
      <c r="M17" s="184">
        <f t="shared" si="2"/>
        <v>0</v>
      </c>
      <c r="N17" s="181"/>
      <c r="O17" s="181"/>
      <c r="P17" s="186"/>
      <c r="Q17" s="187"/>
      <c r="R17" s="188"/>
      <c r="S17" s="189">
        <f t="shared" si="3"/>
        <v>0</v>
      </c>
      <c r="T17" s="210"/>
      <c r="U17" s="217"/>
      <c r="V17" s="190"/>
      <c r="W17" s="218"/>
      <c r="X17" s="219"/>
      <c r="Y17" s="190"/>
      <c r="Z17" s="218"/>
      <c r="AA17" s="220"/>
      <c r="AB17" s="221"/>
    </row>
    <row r="18" spans="1:28" s="191" customFormat="1" ht="13.2" x14ac:dyDescent="0.3">
      <c r="A18" s="179"/>
      <c r="B18" s="180"/>
      <c r="C18" s="227"/>
      <c r="D18" s="181"/>
      <c r="E18" s="230"/>
      <c r="F18" s="181"/>
      <c r="G18" s="230"/>
      <c r="H18" s="182"/>
      <c r="I18" s="233"/>
      <c r="J18" s="183"/>
      <c r="K18" s="184">
        <f t="shared" si="1"/>
        <v>0</v>
      </c>
      <c r="L18" s="183"/>
      <c r="M18" s="184">
        <f t="shared" si="2"/>
        <v>0</v>
      </c>
      <c r="N18" s="181"/>
      <c r="O18" s="181"/>
      <c r="P18" s="186"/>
      <c r="Q18" s="187"/>
      <c r="R18" s="188"/>
      <c r="S18" s="189">
        <f t="shared" si="3"/>
        <v>0</v>
      </c>
      <c r="T18" s="210"/>
      <c r="U18" s="217"/>
      <c r="V18" s="190"/>
      <c r="W18" s="218"/>
      <c r="X18" s="219"/>
      <c r="Y18" s="190"/>
      <c r="Z18" s="218"/>
      <c r="AA18" s="220"/>
      <c r="AB18" s="221"/>
    </row>
    <row r="19" spans="1:28" s="191" customFormat="1" ht="13.2" x14ac:dyDescent="0.3">
      <c r="A19" s="179"/>
      <c r="B19" s="180"/>
      <c r="C19" s="227"/>
      <c r="D19" s="181"/>
      <c r="E19" s="230"/>
      <c r="F19" s="181"/>
      <c r="G19" s="230"/>
      <c r="H19" s="182"/>
      <c r="I19" s="233"/>
      <c r="J19" s="183"/>
      <c r="K19" s="184">
        <f t="shared" si="1"/>
        <v>0</v>
      </c>
      <c r="L19" s="183"/>
      <c r="M19" s="184">
        <f t="shared" si="2"/>
        <v>0</v>
      </c>
      <c r="N19" s="181"/>
      <c r="O19" s="181"/>
      <c r="P19" s="186"/>
      <c r="Q19" s="187"/>
      <c r="R19" s="188"/>
      <c r="S19" s="189">
        <f t="shared" si="3"/>
        <v>0</v>
      </c>
      <c r="T19" s="210"/>
      <c r="U19" s="217"/>
      <c r="V19" s="190"/>
      <c r="W19" s="218"/>
      <c r="X19" s="219"/>
      <c r="Y19" s="190"/>
      <c r="Z19" s="218"/>
      <c r="AA19" s="220"/>
      <c r="AB19" s="221"/>
    </row>
    <row r="20" spans="1:28" s="191" customFormat="1" ht="13.2" x14ac:dyDescent="0.3">
      <c r="A20" s="179"/>
      <c r="B20" s="180"/>
      <c r="C20" s="227"/>
      <c r="D20" s="181"/>
      <c r="E20" s="230"/>
      <c r="F20" s="181"/>
      <c r="G20" s="230"/>
      <c r="H20" s="182"/>
      <c r="I20" s="233"/>
      <c r="J20" s="183"/>
      <c r="K20" s="184">
        <f t="shared" si="1"/>
        <v>0</v>
      </c>
      <c r="L20" s="183"/>
      <c r="M20" s="184">
        <f t="shared" si="2"/>
        <v>0</v>
      </c>
      <c r="N20" s="181"/>
      <c r="O20" s="181"/>
      <c r="P20" s="186"/>
      <c r="Q20" s="187"/>
      <c r="R20" s="188"/>
      <c r="S20" s="189">
        <f t="shared" si="3"/>
        <v>0</v>
      </c>
      <c r="T20" s="210"/>
      <c r="U20" s="217"/>
      <c r="V20" s="190"/>
      <c r="W20" s="218"/>
      <c r="X20" s="219"/>
      <c r="Y20" s="190"/>
      <c r="Z20" s="218"/>
      <c r="AA20" s="220"/>
      <c r="AB20" s="221"/>
    </row>
    <row r="21" spans="1:28" s="191" customFormat="1" ht="13.2" x14ac:dyDescent="0.3">
      <c r="A21" s="179"/>
      <c r="B21" s="180"/>
      <c r="C21" s="227"/>
      <c r="D21" s="181"/>
      <c r="E21" s="230"/>
      <c r="F21" s="181"/>
      <c r="G21" s="230"/>
      <c r="H21" s="182"/>
      <c r="I21" s="233"/>
      <c r="J21" s="183"/>
      <c r="K21" s="184">
        <f t="shared" si="1"/>
        <v>0</v>
      </c>
      <c r="L21" s="183"/>
      <c r="M21" s="184">
        <f t="shared" si="2"/>
        <v>0</v>
      </c>
      <c r="N21" s="181"/>
      <c r="O21" s="181"/>
      <c r="P21" s="186"/>
      <c r="Q21" s="187"/>
      <c r="R21" s="188"/>
      <c r="S21" s="189">
        <f t="shared" si="3"/>
        <v>0</v>
      </c>
      <c r="T21" s="210"/>
      <c r="U21" s="217"/>
      <c r="V21" s="190"/>
      <c r="W21" s="218"/>
      <c r="X21" s="219"/>
      <c r="Y21" s="190"/>
      <c r="Z21" s="218"/>
      <c r="AA21" s="220"/>
      <c r="AB21" s="221"/>
    </row>
    <row r="22" spans="1:28" s="191" customFormat="1" ht="13.2" x14ac:dyDescent="0.3">
      <c r="A22" s="179"/>
      <c r="B22" s="180"/>
      <c r="C22" s="227"/>
      <c r="D22" s="181"/>
      <c r="E22" s="230"/>
      <c r="F22" s="181"/>
      <c r="G22" s="230"/>
      <c r="H22" s="182"/>
      <c r="I22" s="233"/>
      <c r="J22" s="183"/>
      <c r="K22" s="184">
        <f t="shared" si="1"/>
        <v>0</v>
      </c>
      <c r="L22" s="183"/>
      <c r="M22" s="184">
        <f t="shared" si="2"/>
        <v>0</v>
      </c>
      <c r="N22" s="181"/>
      <c r="O22" s="181"/>
      <c r="P22" s="186"/>
      <c r="Q22" s="187"/>
      <c r="R22" s="188"/>
      <c r="S22" s="189">
        <f t="shared" si="3"/>
        <v>0</v>
      </c>
      <c r="T22" s="210"/>
      <c r="U22" s="217"/>
      <c r="V22" s="190"/>
      <c r="W22" s="218"/>
      <c r="X22" s="219"/>
      <c r="Y22" s="190"/>
      <c r="Z22" s="218"/>
      <c r="AA22" s="220"/>
      <c r="AB22" s="221"/>
    </row>
    <row r="23" spans="1:28" s="191" customFormat="1" ht="13.2" x14ac:dyDescent="0.3">
      <c r="A23" s="179"/>
      <c r="B23" s="180"/>
      <c r="C23" s="227"/>
      <c r="D23" s="181"/>
      <c r="E23" s="230"/>
      <c r="F23" s="181"/>
      <c r="G23" s="230"/>
      <c r="H23" s="182"/>
      <c r="I23" s="233"/>
      <c r="J23" s="183"/>
      <c r="K23" s="184">
        <f t="shared" si="1"/>
        <v>0</v>
      </c>
      <c r="L23" s="183"/>
      <c r="M23" s="184">
        <f t="shared" si="2"/>
        <v>0</v>
      </c>
      <c r="N23" s="181"/>
      <c r="O23" s="181"/>
      <c r="P23" s="186"/>
      <c r="Q23" s="187"/>
      <c r="R23" s="188"/>
      <c r="S23" s="189">
        <f t="shared" si="3"/>
        <v>0</v>
      </c>
      <c r="T23" s="210"/>
      <c r="U23" s="217"/>
      <c r="V23" s="190"/>
      <c r="W23" s="218"/>
      <c r="X23" s="219"/>
      <c r="Y23" s="190"/>
      <c r="Z23" s="218"/>
      <c r="AA23" s="220"/>
      <c r="AB23" s="221"/>
    </row>
    <row r="24" spans="1:28" s="191" customFormat="1" ht="13.2" x14ac:dyDescent="0.3">
      <c r="A24" s="179"/>
      <c r="B24" s="180"/>
      <c r="C24" s="227"/>
      <c r="D24" s="181"/>
      <c r="E24" s="230"/>
      <c r="F24" s="181"/>
      <c r="G24" s="230"/>
      <c r="H24" s="182"/>
      <c r="I24" s="233"/>
      <c r="J24" s="183"/>
      <c r="K24" s="184">
        <f t="shared" si="1"/>
        <v>0</v>
      </c>
      <c r="L24" s="183"/>
      <c r="M24" s="184">
        <f t="shared" si="2"/>
        <v>0</v>
      </c>
      <c r="N24" s="181"/>
      <c r="O24" s="181"/>
      <c r="P24" s="186"/>
      <c r="Q24" s="187"/>
      <c r="R24" s="188"/>
      <c r="S24" s="189">
        <f t="shared" si="3"/>
        <v>0</v>
      </c>
      <c r="T24" s="210"/>
      <c r="U24" s="217"/>
      <c r="V24" s="190"/>
      <c r="W24" s="218"/>
      <c r="X24" s="219"/>
      <c r="Y24" s="190"/>
      <c r="Z24" s="218"/>
      <c r="AA24" s="220"/>
      <c r="AB24" s="221"/>
    </row>
    <row r="25" spans="1:28" s="191" customFormat="1" ht="13.2" x14ac:dyDescent="0.3">
      <c r="A25" s="179"/>
      <c r="B25" s="180"/>
      <c r="C25" s="227"/>
      <c r="D25" s="181"/>
      <c r="E25" s="230"/>
      <c r="F25" s="181"/>
      <c r="G25" s="230"/>
      <c r="H25" s="182"/>
      <c r="I25" s="233"/>
      <c r="J25" s="183"/>
      <c r="K25" s="184">
        <f t="shared" si="1"/>
        <v>0</v>
      </c>
      <c r="L25" s="183"/>
      <c r="M25" s="184">
        <f t="shared" si="2"/>
        <v>0</v>
      </c>
      <c r="N25" s="181"/>
      <c r="O25" s="181"/>
      <c r="P25" s="186"/>
      <c r="Q25" s="187"/>
      <c r="R25" s="188"/>
      <c r="S25" s="189">
        <f t="shared" si="3"/>
        <v>0</v>
      </c>
      <c r="T25" s="210"/>
      <c r="U25" s="217"/>
      <c r="V25" s="190"/>
      <c r="W25" s="218"/>
      <c r="X25" s="219"/>
      <c r="Y25" s="190"/>
      <c r="Z25" s="218"/>
      <c r="AA25" s="220"/>
      <c r="AB25" s="221"/>
    </row>
    <row r="26" spans="1:28" s="191" customFormat="1" ht="13.2" x14ac:dyDescent="0.3">
      <c r="A26" s="179"/>
      <c r="B26" s="180"/>
      <c r="C26" s="227"/>
      <c r="D26" s="181"/>
      <c r="E26" s="230"/>
      <c r="F26" s="181"/>
      <c r="G26" s="230"/>
      <c r="H26" s="182"/>
      <c r="I26" s="233"/>
      <c r="J26" s="183"/>
      <c r="K26" s="184">
        <f t="shared" si="1"/>
        <v>0</v>
      </c>
      <c r="L26" s="183"/>
      <c r="M26" s="184">
        <f t="shared" si="2"/>
        <v>0</v>
      </c>
      <c r="N26" s="181"/>
      <c r="O26" s="181"/>
      <c r="P26" s="186"/>
      <c r="Q26" s="187"/>
      <c r="R26" s="188"/>
      <c r="S26" s="189">
        <f t="shared" si="3"/>
        <v>0</v>
      </c>
      <c r="T26" s="210"/>
      <c r="U26" s="217"/>
      <c r="V26" s="190"/>
      <c r="W26" s="218"/>
      <c r="X26" s="219"/>
      <c r="Y26" s="190"/>
      <c r="Z26" s="218"/>
      <c r="AA26" s="220"/>
      <c r="AB26" s="221"/>
    </row>
    <row r="27" spans="1:28" s="191" customFormat="1" ht="13.2" x14ac:dyDescent="0.3">
      <c r="A27" s="179"/>
      <c r="B27" s="180"/>
      <c r="C27" s="227"/>
      <c r="D27" s="181"/>
      <c r="E27" s="230"/>
      <c r="F27" s="181"/>
      <c r="G27" s="230"/>
      <c r="H27" s="182"/>
      <c r="I27" s="233"/>
      <c r="J27" s="183"/>
      <c r="K27" s="184">
        <f t="shared" si="1"/>
        <v>0</v>
      </c>
      <c r="L27" s="183"/>
      <c r="M27" s="184">
        <f t="shared" si="2"/>
        <v>0</v>
      </c>
      <c r="N27" s="181"/>
      <c r="O27" s="181"/>
      <c r="P27" s="186"/>
      <c r="Q27" s="187"/>
      <c r="R27" s="188"/>
      <c r="S27" s="189">
        <f t="shared" si="3"/>
        <v>0</v>
      </c>
      <c r="T27" s="210"/>
      <c r="U27" s="217"/>
      <c r="V27" s="190"/>
      <c r="W27" s="218"/>
      <c r="X27" s="219"/>
      <c r="Y27" s="190"/>
      <c r="Z27" s="218"/>
      <c r="AA27" s="220"/>
      <c r="AB27" s="221"/>
    </row>
    <row r="28" spans="1:28" s="191" customFormat="1" ht="13.2" x14ac:dyDescent="0.3">
      <c r="A28" s="179"/>
      <c r="B28" s="180"/>
      <c r="C28" s="227"/>
      <c r="D28" s="181"/>
      <c r="E28" s="230"/>
      <c r="F28" s="181"/>
      <c r="G28" s="230"/>
      <c r="H28" s="182"/>
      <c r="I28" s="233"/>
      <c r="J28" s="183"/>
      <c r="K28" s="184">
        <f t="shared" si="1"/>
        <v>0</v>
      </c>
      <c r="L28" s="183"/>
      <c r="M28" s="184">
        <f t="shared" si="2"/>
        <v>0</v>
      </c>
      <c r="N28" s="181"/>
      <c r="O28" s="181"/>
      <c r="P28" s="186"/>
      <c r="Q28" s="187"/>
      <c r="R28" s="188"/>
      <c r="S28" s="189">
        <f t="shared" si="3"/>
        <v>0</v>
      </c>
      <c r="T28" s="210"/>
      <c r="U28" s="217"/>
      <c r="V28" s="190"/>
      <c r="W28" s="218"/>
      <c r="X28" s="219"/>
      <c r="Y28" s="190"/>
      <c r="Z28" s="218"/>
      <c r="AA28" s="220"/>
      <c r="AB28" s="221"/>
    </row>
    <row r="29" spans="1:28" s="191" customFormat="1" ht="13.2" x14ac:dyDescent="0.3">
      <c r="A29" s="179"/>
      <c r="B29" s="180"/>
      <c r="C29" s="227"/>
      <c r="D29" s="181"/>
      <c r="E29" s="230"/>
      <c r="F29" s="181"/>
      <c r="G29" s="230"/>
      <c r="H29" s="182"/>
      <c r="I29" s="233"/>
      <c r="J29" s="183"/>
      <c r="K29" s="184">
        <f t="shared" si="1"/>
        <v>0</v>
      </c>
      <c r="L29" s="183"/>
      <c r="M29" s="184">
        <f t="shared" si="2"/>
        <v>0</v>
      </c>
      <c r="N29" s="181"/>
      <c r="O29" s="181"/>
      <c r="P29" s="186"/>
      <c r="Q29" s="187"/>
      <c r="R29" s="188"/>
      <c r="S29" s="189">
        <f t="shared" si="3"/>
        <v>0</v>
      </c>
      <c r="T29" s="210"/>
      <c r="U29" s="217"/>
      <c r="V29" s="190"/>
      <c r="W29" s="218"/>
      <c r="X29" s="219"/>
      <c r="Y29" s="190"/>
      <c r="Z29" s="218"/>
      <c r="AA29" s="220"/>
      <c r="AB29" s="221"/>
    </row>
    <row r="30" spans="1:28" s="191" customFormat="1" ht="13.2" x14ac:dyDescent="0.3">
      <c r="A30" s="179"/>
      <c r="B30" s="180"/>
      <c r="C30" s="227"/>
      <c r="D30" s="181"/>
      <c r="E30" s="230"/>
      <c r="F30" s="181"/>
      <c r="G30" s="230"/>
      <c r="H30" s="182"/>
      <c r="I30" s="233"/>
      <c r="J30" s="183"/>
      <c r="K30" s="184">
        <f t="shared" si="1"/>
        <v>0</v>
      </c>
      <c r="L30" s="183"/>
      <c r="M30" s="184">
        <f t="shared" si="2"/>
        <v>0</v>
      </c>
      <c r="N30" s="181"/>
      <c r="O30" s="181"/>
      <c r="P30" s="186"/>
      <c r="Q30" s="187"/>
      <c r="R30" s="188"/>
      <c r="S30" s="189">
        <f t="shared" si="3"/>
        <v>0</v>
      </c>
      <c r="T30" s="210"/>
      <c r="U30" s="217"/>
      <c r="V30" s="190"/>
      <c r="W30" s="218"/>
      <c r="X30" s="219"/>
      <c r="Y30" s="190"/>
      <c r="Z30" s="218"/>
      <c r="AA30" s="220"/>
      <c r="AB30" s="221"/>
    </row>
    <row r="31" spans="1:28" s="191" customFormat="1" ht="13.2" x14ac:dyDescent="0.3">
      <c r="A31" s="179"/>
      <c r="B31" s="180"/>
      <c r="C31" s="227"/>
      <c r="D31" s="181"/>
      <c r="E31" s="230"/>
      <c r="F31" s="181"/>
      <c r="G31" s="230"/>
      <c r="H31" s="182"/>
      <c r="I31" s="233"/>
      <c r="J31" s="183"/>
      <c r="K31" s="184">
        <f t="shared" si="1"/>
        <v>0</v>
      </c>
      <c r="L31" s="183"/>
      <c r="M31" s="184">
        <f t="shared" si="2"/>
        <v>0</v>
      </c>
      <c r="N31" s="181"/>
      <c r="O31" s="181"/>
      <c r="P31" s="186"/>
      <c r="Q31" s="187"/>
      <c r="R31" s="188"/>
      <c r="S31" s="189">
        <f t="shared" si="3"/>
        <v>0</v>
      </c>
      <c r="T31" s="210"/>
      <c r="U31" s="217"/>
      <c r="V31" s="190"/>
      <c r="W31" s="218"/>
      <c r="X31" s="219"/>
      <c r="Y31" s="190"/>
      <c r="Z31" s="218"/>
      <c r="AA31" s="220"/>
      <c r="AB31" s="221"/>
    </row>
    <row r="32" spans="1:28" s="191" customFormat="1" ht="13.2" x14ac:dyDescent="0.3">
      <c r="A32" s="179"/>
      <c r="B32" s="180"/>
      <c r="C32" s="227"/>
      <c r="D32" s="181"/>
      <c r="E32" s="230"/>
      <c r="F32" s="181"/>
      <c r="G32" s="230"/>
      <c r="H32" s="182"/>
      <c r="I32" s="233"/>
      <c r="J32" s="183"/>
      <c r="K32" s="184">
        <f t="shared" si="1"/>
        <v>0</v>
      </c>
      <c r="L32" s="183"/>
      <c r="M32" s="184">
        <f t="shared" si="2"/>
        <v>0</v>
      </c>
      <c r="N32" s="181"/>
      <c r="O32" s="181"/>
      <c r="P32" s="186"/>
      <c r="Q32" s="187"/>
      <c r="R32" s="188"/>
      <c r="S32" s="189">
        <f t="shared" si="3"/>
        <v>0</v>
      </c>
      <c r="T32" s="210"/>
      <c r="U32" s="217"/>
      <c r="V32" s="190"/>
      <c r="W32" s="218"/>
      <c r="X32" s="219"/>
      <c r="Y32" s="190"/>
      <c r="Z32" s="218"/>
      <c r="AA32" s="220"/>
      <c r="AB32" s="221"/>
    </row>
    <row r="33" spans="1:28" s="191" customFormat="1" ht="13.2" x14ac:dyDescent="0.3">
      <c r="A33" s="179"/>
      <c r="B33" s="180"/>
      <c r="C33" s="227"/>
      <c r="D33" s="181"/>
      <c r="E33" s="230"/>
      <c r="F33" s="181"/>
      <c r="G33" s="230"/>
      <c r="H33" s="182"/>
      <c r="I33" s="233"/>
      <c r="J33" s="183"/>
      <c r="K33" s="184">
        <f t="shared" si="1"/>
        <v>0</v>
      </c>
      <c r="L33" s="183"/>
      <c r="M33" s="184">
        <f t="shared" si="2"/>
        <v>0</v>
      </c>
      <c r="N33" s="181"/>
      <c r="O33" s="181"/>
      <c r="P33" s="186"/>
      <c r="Q33" s="187"/>
      <c r="R33" s="188"/>
      <c r="S33" s="189">
        <f t="shared" si="3"/>
        <v>0</v>
      </c>
      <c r="T33" s="210"/>
      <c r="U33" s="217"/>
      <c r="V33" s="190"/>
      <c r="W33" s="218"/>
      <c r="X33" s="219"/>
      <c r="Y33" s="190"/>
      <c r="Z33" s="218"/>
      <c r="AA33" s="220"/>
      <c r="AB33" s="221"/>
    </row>
    <row r="34" spans="1:28" s="191" customFormat="1" ht="13.2" x14ac:dyDescent="0.3">
      <c r="A34" s="179"/>
      <c r="B34" s="180"/>
      <c r="C34" s="227"/>
      <c r="D34" s="181"/>
      <c r="E34" s="230"/>
      <c r="F34" s="181"/>
      <c r="G34" s="230"/>
      <c r="H34" s="182"/>
      <c r="I34" s="233"/>
      <c r="J34" s="183"/>
      <c r="K34" s="184">
        <f t="shared" si="1"/>
        <v>0</v>
      </c>
      <c r="L34" s="183"/>
      <c r="M34" s="184">
        <f t="shared" si="2"/>
        <v>0</v>
      </c>
      <c r="N34" s="181"/>
      <c r="O34" s="181"/>
      <c r="P34" s="186"/>
      <c r="Q34" s="187"/>
      <c r="R34" s="188"/>
      <c r="S34" s="189">
        <f t="shared" si="3"/>
        <v>0</v>
      </c>
      <c r="T34" s="210"/>
      <c r="U34" s="217"/>
      <c r="V34" s="190"/>
      <c r="W34" s="218"/>
      <c r="X34" s="219"/>
      <c r="Y34" s="190"/>
      <c r="Z34" s="218"/>
      <c r="AA34" s="220"/>
      <c r="AB34" s="221"/>
    </row>
    <row r="35" spans="1:28" s="191" customFormat="1" ht="13.2" x14ac:dyDescent="0.3">
      <c r="A35" s="179"/>
      <c r="B35" s="180"/>
      <c r="C35" s="227"/>
      <c r="D35" s="181"/>
      <c r="E35" s="230"/>
      <c r="F35" s="181"/>
      <c r="G35" s="230"/>
      <c r="H35" s="182"/>
      <c r="I35" s="233"/>
      <c r="J35" s="183"/>
      <c r="K35" s="184">
        <f t="shared" si="1"/>
        <v>0</v>
      </c>
      <c r="L35" s="183"/>
      <c r="M35" s="184">
        <f t="shared" si="2"/>
        <v>0</v>
      </c>
      <c r="N35" s="181"/>
      <c r="O35" s="181"/>
      <c r="P35" s="186"/>
      <c r="Q35" s="187"/>
      <c r="R35" s="188"/>
      <c r="S35" s="189">
        <f t="shared" si="3"/>
        <v>0</v>
      </c>
      <c r="T35" s="210"/>
      <c r="U35" s="217"/>
      <c r="V35" s="190"/>
      <c r="W35" s="218"/>
      <c r="X35" s="219"/>
      <c r="Y35" s="190"/>
      <c r="Z35" s="218"/>
      <c r="AA35" s="220"/>
      <c r="AB35" s="221"/>
    </row>
    <row r="36" spans="1:28" s="191" customFormat="1" ht="13.2" x14ac:dyDescent="0.3">
      <c r="A36" s="179"/>
      <c r="B36" s="180"/>
      <c r="C36" s="227"/>
      <c r="D36" s="181"/>
      <c r="E36" s="230"/>
      <c r="F36" s="181"/>
      <c r="G36" s="230"/>
      <c r="H36" s="182"/>
      <c r="I36" s="233"/>
      <c r="J36" s="183"/>
      <c r="K36" s="184">
        <f t="shared" si="1"/>
        <v>0</v>
      </c>
      <c r="L36" s="183"/>
      <c r="M36" s="184">
        <f t="shared" si="2"/>
        <v>0</v>
      </c>
      <c r="N36" s="181"/>
      <c r="O36" s="181"/>
      <c r="P36" s="186"/>
      <c r="Q36" s="187"/>
      <c r="R36" s="188"/>
      <c r="S36" s="189">
        <f t="shared" si="3"/>
        <v>0</v>
      </c>
      <c r="T36" s="210"/>
      <c r="U36" s="217"/>
      <c r="V36" s="190"/>
      <c r="W36" s="218"/>
      <c r="X36" s="219"/>
      <c r="Y36" s="190"/>
      <c r="Z36" s="218"/>
      <c r="AA36" s="220"/>
      <c r="AB36" s="221"/>
    </row>
    <row r="37" spans="1:28" s="191" customFormat="1" ht="13.2" x14ac:dyDescent="0.3">
      <c r="A37" s="179"/>
      <c r="B37" s="180"/>
      <c r="C37" s="227"/>
      <c r="D37" s="181"/>
      <c r="E37" s="230"/>
      <c r="F37" s="181"/>
      <c r="G37" s="230"/>
      <c r="H37" s="182"/>
      <c r="I37" s="233"/>
      <c r="J37" s="183"/>
      <c r="K37" s="184">
        <f t="shared" si="1"/>
        <v>0</v>
      </c>
      <c r="L37" s="183"/>
      <c r="M37" s="184">
        <f t="shared" si="2"/>
        <v>0</v>
      </c>
      <c r="N37" s="181"/>
      <c r="O37" s="181"/>
      <c r="P37" s="186"/>
      <c r="Q37" s="187"/>
      <c r="R37" s="188"/>
      <c r="S37" s="189">
        <f t="shared" si="3"/>
        <v>0</v>
      </c>
      <c r="T37" s="210"/>
      <c r="U37" s="217"/>
      <c r="V37" s="190"/>
      <c r="W37" s="218"/>
      <c r="X37" s="219"/>
      <c r="Y37" s="190"/>
      <c r="Z37" s="218"/>
      <c r="AA37" s="220"/>
      <c r="AB37" s="221"/>
    </row>
    <row r="38" spans="1:28" s="191" customFormat="1" ht="13.2" x14ac:dyDescent="0.3">
      <c r="A38" s="179"/>
      <c r="B38" s="180"/>
      <c r="C38" s="227"/>
      <c r="D38" s="181"/>
      <c r="E38" s="230"/>
      <c r="F38" s="181"/>
      <c r="G38" s="230"/>
      <c r="H38" s="182"/>
      <c r="I38" s="233"/>
      <c r="J38" s="183"/>
      <c r="K38" s="184">
        <f t="shared" si="1"/>
        <v>0</v>
      </c>
      <c r="L38" s="183"/>
      <c r="M38" s="184">
        <f t="shared" si="2"/>
        <v>0</v>
      </c>
      <c r="N38" s="181"/>
      <c r="O38" s="181"/>
      <c r="P38" s="186"/>
      <c r="Q38" s="187"/>
      <c r="R38" s="188"/>
      <c r="S38" s="189">
        <f t="shared" si="3"/>
        <v>0</v>
      </c>
      <c r="T38" s="210"/>
      <c r="U38" s="217"/>
      <c r="V38" s="190"/>
      <c r="W38" s="218"/>
      <c r="X38" s="219"/>
      <c r="Y38" s="190"/>
      <c r="Z38" s="218"/>
      <c r="AA38" s="220"/>
      <c r="AB38" s="221"/>
    </row>
    <row r="39" spans="1:28" s="191" customFormat="1" ht="13.2" x14ac:dyDescent="0.3">
      <c r="A39" s="179"/>
      <c r="B39" s="180"/>
      <c r="C39" s="227"/>
      <c r="D39" s="181"/>
      <c r="E39" s="230"/>
      <c r="F39" s="181"/>
      <c r="G39" s="230"/>
      <c r="H39" s="182"/>
      <c r="I39" s="233"/>
      <c r="J39" s="183"/>
      <c r="K39" s="184">
        <f t="shared" si="1"/>
        <v>0</v>
      </c>
      <c r="L39" s="183"/>
      <c r="M39" s="184">
        <f t="shared" si="2"/>
        <v>0</v>
      </c>
      <c r="N39" s="181"/>
      <c r="O39" s="181"/>
      <c r="P39" s="186"/>
      <c r="Q39" s="187"/>
      <c r="R39" s="188"/>
      <c r="S39" s="189">
        <f t="shared" si="3"/>
        <v>0</v>
      </c>
      <c r="T39" s="210"/>
      <c r="U39" s="217"/>
      <c r="V39" s="190"/>
      <c r="W39" s="218"/>
      <c r="X39" s="219"/>
      <c r="Y39" s="190"/>
      <c r="Z39" s="218"/>
      <c r="AA39" s="220"/>
      <c r="AB39" s="221"/>
    </row>
    <row r="40" spans="1:28" s="191" customFormat="1" ht="13.2" x14ac:dyDescent="0.3">
      <c r="A40" s="179"/>
      <c r="B40" s="180"/>
      <c r="C40" s="227"/>
      <c r="D40" s="181"/>
      <c r="E40" s="230"/>
      <c r="F40" s="181"/>
      <c r="G40" s="230"/>
      <c r="H40" s="182"/>
      <c r="I40" s="233"/>
      <c r="J40" s="183"/>
      <c r="K40" s="184">
        <f t="shared" si="1"/>
        <v>0</v>
      </c>
      <c r="L40" s="183"/>
      <c r="M40" s="184">
        <f t="shared" si="2"/>
        <v>0</v>
      </c>
      <c r="N40" s="181"/>
      <c r="O40" s="181"/>
      <c r="P40" s="186"/>
      <c r="Q40" s="187"/>
      <c r="R40" s="188"/>
      <c r="S40" s="189">
        <f t="shared" si="3"/>
        <v>0</v>
      </c>
      <c r="T40" s="210"/>
      <c r="U40" s="217"/>
      <c r="V40" s="190"/>
      <c r="W40" s="218"/>
      <c r="X40" s="219"/>
      <c r="Y40" s="190"/>
      <c r="Z40" s="218"/>
      <c r="AA40" s="220"/>
      <c r="AB40" s="221"/>
    </row>
    <row r="41" spans="1:28" s="191" customFormat="1" ht="13.2" x14ac:dyDescent="0.3">
      <c r="A41" s="179"/>
      <c r="B41" s="180"/>
      <c r="C41" s="227"/>
      <c r="D41" s="181"/>
      <c r="E41" s="230"/>
      <c r="F41" s="181"/>
      <c r="G41" s="230"/>
      <c r="H41" s="182"/>
      <c r="I41" s="233"/>
      <c r="J41" s="183"/>
      <c r="K41" s="184">
        <f t="shared" si="1"/>
        <v>0</v>
      </c>
      <c r="L41" s="183"/>
      <c r="M41" s="184">
        <f t="shared" si="2"/>
        <v>0</v>
      </c>
      <c r="N41" s="181"/>
      <c r="O41" s="181"/>
      <c r="P41" s="186"/>
      <c r="Q41" s="187"/>
      <c r="R41" s="188"/>
      <c r="S41" s="189">
        <f t="shared" si="3"/>
        <v>0</v>
      </c>
      <c r="T41" s="210"/>
      <c r="U41" s="217"/>
      <c r="V41" s="190"/>
      <c r="W41" s="218"/>
      <c r="X41" s="219"/>
      <c r="Y41" s="190"/>
      <c r="Z41" s="218"/>
      <c r="AA41" s="220"/>
      <c r="AB41" s="221"/>
    </row>
    <row r="42" spans="1:28" s="191" customFormat="1" ht="13.2" x14ac:dyDescent="0.3">
      <c r="A42" s="179"/>
      <c r="B42" s="180"/>
      <c r="C42" s="227"/>
      <c r="D42" s="181"/>
      <c r="E42" s="230"/>
      <c r="F42" s="181"/>
      <c r="G42" s="230"/>
      <c r="H42" s="182"/>
      <c r="I42" s="233"/>
      <c r="J42" s="183"/>
      <c r="K42" s="184">
        <f t="shared" si="1"/>
        <v>0</v>
      </c>
      <c r="L42" s="183"/>
      <c r="M42" s="184">
        <f t="shared" si="2"/>
        <v>0</v>
      </c>
      <c r="N42" s="181"/>
      <c r="O42" s="181"/>
      <c r="P42" s="186"/>
      <c r="Q42" s="187"/>
      <c r="R42" s="188"/>
      <c r="S42" s="189">
        <f t="shared" si="3"/>
        <v>0</v>
      </c>
      <c r="T42" s="210"/>
      <c r="U42" s="217"/>
      <c r="V42" s="190"/>
      <c r="W42" s="218"/>
      <c r="X42" s="219"/>
      <c r="Y42" s="190"/>
      <c r="Z42" s="218"/>
      <c r="AA42" s="220"/>
      <c r="AB42" s="221"/>
    </row>
    <row r="43" spans="1:28" s="191" customFormat="1" ht="13.2" x14ac:dyDescent="0.3">
      <c r="A43" s="179"/>
      <c r="B43" s="180"/>
      <c r="C43" s="227"/>
      <c r="D43" s="181"/>
      <c r="E43" s="230"/>
      <c r="F43" s="181"/>
      <c r="G43" s="230"/>
      <c r="H43" s="182"/>
      <c r="I43" s="233"/>
      <c r="J43" s="183"/>
      <c r="K43" s="184">
        <f t="shared" si="1"/>
        <v>0</v>
      </c>
      <c r="L43" s="183"/>
      <c r="M43" s="184">
        <f t="shared" si="2"/>
        <v>0</v>
      </c>
      <c r="N43" s="181"/>
      <c r="O43" s="181"/>
      <c r="P43" s="186"/>
      <c r="Q43" s="187"/>
      <c r="R43" s="188"/>
      <c r="S43" s="189">
        <f t="shared" si="3"/>
        <v>0</v>
      </c>
      <c r="T43" s="210"/>
      <c r="U43" s="217"/>
      <c r="V43" s="190"/>
      <c r="W43" s="218"/>
      <c r="X43" s="219"/>
      <c r="Y43" s="190"/>
      <c r="Z43" s="218"/>
      <c r="AA43" s="220"/>
      <c r="AB43" s="221"/>
    </row>
    <row r="44" spans="1:28" s="191" customFormat="1" ht="13.2" x14ac:dyDescent="0.3">
      <c r="A44" s="179"/>
      <c r="B44" s="180"/>
      <c r="C44" s="227"/>
      <c r="D44" s="181"/>
      <c r="E44" s="230"/>
      <c r="F44" s="181"/>
      <c r="G44" s="230"/>
      <c r="H44" s="182"/>
      <c r="I44" s="233"/>
      <c r="J44" s="183"/>
      <c r="K44" s="184">
        <f t="shared" si="1"/>
        <v>0</v>
      </c>
      <c r="L44" s="183"/>
      <c r="M44" s="184">
        <f t="shared" si="2"/>
        <v>0</v>
      </c>
      <c r="N44" s="181"/>
      <c r="O44" s="181"/>
      <c r="P44" s="186"/>
      <c r="Q44" s="187"/>
      <c r="R44" s="188"/>
      <c r="S44" s="189">
        <f t="shared" si="3"/>
        <v>0</v>
      </c>
      <c r="T44" s="210"/>
      <c r="U44" s="217"/>
      <c r="V44" s="190"/>
      <c r="W44" s="218"/>
      <c r="X44" s="219"/>
      <c r="Y44" s="190"/>
      <c r="Z44" s="218"/>
      <c r="AA44" s="220"/>
      <c r="AB44" s="221"/>
    </row>
    <row r="45" spans="1:28" s="191" customFormat="1" ht="13.2" x14ac:dyDescent="0.3">
      <c r="A45" s="179"/>
      <c r="B45" s="180"/>
      <c r="C45" s="227"/>
      <c r="D45" s="181"/>
      <c r="E45" s="230"/>
      <c r="F45" s="181"/>
      <c r="G45" s="230"/>
      <c r="H45" s="182"/>
      <c r="I45" s="233"/>
      <c r="J45" s="183"/>
      <c r="K45" s="184">
        <f t="shared" si="1"/>
        <v>0</v>
      </c>
      <c r="L45" s="183"/>
      <c r="M45" s="184">
        <f t="shared" si="2"/>
        <v>0</v>
      </c>
      <c r="N45" s="181"/>
      <c r="O45" s="181"/>
      <c r="P45" s="186"/>
      <c r="Q45" s="187"/>
      <c r="R45" s="188"/>
      <c r="S45" s="189">
        <f t="shared" si="3"/>
        <v>0</v>
      </c>
      <c r="T45" s="210"/>
      <c r="U45" s="217"/>
      <c r="V45" s="190"/>
      <c r="W45" s="218"/>
      <c r="X45" s="219"/>
      <c r="Y45" s="190"/>
      <c r="Z45" s="218"/>
      <c r="AA45" s="220"/>
      <c r="AB45" s="221"/>
    </row>
    <row r="46" spans="1:28" s="191" customFormat="1" ht="13.2" x14ac:dyDescent="0.3">
      <c r="A46" s="179"/>
      <c r="B46" s="180"/>
      <c r="C46" s="227"/>
      <c r="D46" s="181"/>
      <c r="E46" s="230"/>
      <c r="F46" s="181"/>
      <c r="G46" s="230"/>
      <c r="H46" s="182"/>
      <c r="I46" s="233"/>
      <c r="J46" s="183"/>
      <c r="K46" s="184">
        <f t="shared" si="1"/>
        <v>0</v>
      </c>
      <c r="L46" s="183"/>
      <c r="M46" s="184">
        <f t="shared" si="2"/>
        <v>0</v>
      </c>
      <c r="N46" s="181"/>
      <c r="O46" s="181"/>
      <c r="P46" s="186"/>
      <c r="Q46" s="187"/>
      <c r="R46" s="188"/>
      <c r="S46" s="189">
        <f t="shared" si="3"/>
        <v>0</v>
      </c>
      <c r="T46" s="210"/>
      <c r="U46" s="217"/>
      <c r="V46" s="190"/>
      <c r="W46" s="218"/>
      <c r="X46" s="219"/>
      <c r="Y46" s="190"/>
      <c r="Z46" s="218"/>
      <c r="AA46" s="220"/>
      <c r="AB46" s="221"/>
    </row>
    <row r="47" spans="1:28" s="191" customFormat="1" ht="13.2" x14ac:dyDescent="0.3">
      <c r="A47" s="179"/>
      <c r="B47" s="180"/>
      <c r="C47" s="227"/>
      <c r="D47" s="181"/>
      <c r="E47" s="230"/>
      <c r="F47" s="181"/>
      <c r="G47" s="230"/>
      <c r="H47" s="182"/>
      <c r="I47" s="233"/>
      <c r="J47" s="183"/>
      <c r="K47" s="184">
        <f t="shared" si="1"/>
        <v>0</v>
      </c>
      <c r="L47" s="183"/>
      <c r="M47" s="184">
        <f t="shared" si="2"/>
        <v>0</v>
      </c>
      <c r="N47" s="181"/>
      <c r="O47" s="181"/>
      <c r="P47" s="186"/>
      <c r="Q47" s="187"/>
      <c r="R47" s="188"/>
      <c r="S47" s="189">
        <f t="shared" si="3"/>
        <v>0</v>
      </c>
      <c r="T47" s="210"/>
      <c r="U47" s="217"/>
      <c r="V47" s="190"/>
      <c r="W47" s="218"/>
      <c r="X47" s="219"/>
      <c r="Y47" s="190"/>
      <c r="Z47" s="218"/>
      <c r="AA47" s="220"/>
      <c r="AB47" s="221"/>
    </row>
    <row r="48" spans="1:28" s="191" customFormat="1" ht="13.2" x14ac:dyDescent="0.3">
      <c r="A48" s="179"/>
      <c r="B48" s="180"/>
      <c r="C48" s="227"/>
      <c r="D48" s="181"/>
      <c r="E48" s="230"/>
      <c r="F48" s="181"/>
      <c r="G48" s="230"/>
      <c r="H48" s="182"/>
      <c r="I48" s="233"/>
      <c r="J48" s="183"/>
      <c r="K48" s="184">
        <f t="shared" si="1"/>
        <v>0</v>
      </c>
      <c r="L48" s="183"/>
      <c r="M48" s="184">
        <f t="shared" si="2"/>
        <v>0</v>
      </c>
      <c r="N48" s="181"/>
      <c r="O48" s="181"/>
      <c r="P48" s="186"/>
      <c r="Q48" s="187"/>
      <c r="R48" s="188"/>
      <c r="S48" s="189">
        <f t="shared" si="3"/>
        <v>0</v>
      </c>
      <c r="T48" s="210"/>
      <c r="U48" s="217"/>
      <c r="V48" s="190"/>
      <c r="W48" s="218"/>
      <c r="X48" s="219"/>
      <c r="Y48" s="190"/>
      <c r="Z48" s="218"/>
      <c r="AA48" s="220"/>
      <c r="AB48" s="221"/>
    </row>
    <row r="49" spans="1:28" s="191" customFormat="1" ht="13.2" x14ac:dyDescent="0.3">
      <c r="A49" s="179"/>
      <c r="B49" s="180"/>
      <c r="C49" s="227"/>
      <c r="D49" s="181"/>
      <c r="E49" s="230"/>
      <c r="F49" s="181"/>
      <c r="G49" s="230"/>
      <c r="H49" s="182"/>
      <c r="I49" s="233"/>
      <c r="J49" s="183"/>
      <c r="K49" s="184">
        <f t="shared" si="1"/>
        <v>0</v>
      </c>
      <c r="L49" s="183"/>
      <c r="M49" s="184">
        <f t="shared" si="2"/>
        <v>0</v>
      </c>
      <c r="N49" s="181"/>
      <c r="O49" s="181"/>
      <c r="P49" s="186"/>
      <c r="Q49" s="187"/>
      <c r="R49" s="188"/>
      <c r="S49" s="189">
        <f t="shared" si="3"/>
        <v>0</v>
      </c>
      <c r="T49" s="210"/>
      <c r="U49" s="217"/>
      <c r="V49" s="190"/>
      <c r="W49" s="218"/>
      <c r="X49" s="219"/>
      <c r="Y49" s="190"/>
      <c r="Z49" s="218"/>
      <c r="AA49" s="220"/>
      <c r="AB49" s="221"/>
    </row>
    <row r="50" spans="1:28" s="191" customFormat="1" ht="13.2" x14ac:dyDescent="0.3">
      <c r="A50" s="179"/>
      <c r="B50" s="180"/>
      <c r="C50" s="227"/>
      <c r="D50" s="181"/>
      <c r="E50" s="230"/>
      <c r="F50" s="181"/>
      <c r="G50" s="230"/>
      <c r="H50" s="182"/>
      <c r="I50" s="233"/>
      <c r="J50" s="183"/>
      <c r="K50" s="184">
        <f t="shared" si="1"/>
        <v>0</v>
      </c>
      <c r="L50" s="183"/>
      <c r="M50" s="184">
        <f t="shared" si="2"/>
        <v>0</v>
      </c>
      <c r="N50" s="181"/>
      <c r="O50" s="181"/>
      <c r="P50" s="186"/>
      <c r="Q50" s="187"/>
      <c r="R50" s="188"/>
      <c r="S50" s="189">
        <f t="shared" si="3"/>
        <v>0</v>
      </c>
      <c r="T50" s="210"/>
      <c r="U50" s="217"/>
      <c r="V50" s="190"/>
      <c r="W50" s="218"/>
      <c r="X50" s="219"/>
      <c r="Y50" s="190"/>
      <c r="Z50" s="218"/>
      <c r="AA50" s="220"/>
      <c r="AB50" s="221"/>
    </row>
    <row r="51" spans="1:28" s="191" customFormat="1" ht="13.2" x14ac:dyDescent="0.3">
      <c r="A51" s="179"/>
      <c r="B51" s="180"/>
      <c r="C51" s="227"/>
      <c r="D51" s="181"/>
      <c r="E51" s="230"/>
      <c r="F51" s="181"/>
      <c r="G51" s="230"/>
      <c r="H51" s="182"/>
      <c r="I51" s="233"/>
      <c r="J51" s="183"/>
      <c r="K51" s="184">
        <f t="shared" si="1"/>
        <v>0</v>
      </c>
      <c r="L51" s="183"/>
      <c r="M51" s="184">
        <f t="shared" si="2"/>
        <v>0</v>
      </c>
      <c r="N51" s="181"/>
      <c r="O51" s="181"/>
      <c r="P51" s="186"/>
      <c r="Q51" s="187"/>
      <c r="R51" s="188"/>
      <c r="S51" s="189">
        <f t="shared" si="3"/>
        <v>0</v>
      </c>
      <c r="T51" s="210"/>
      <c r="U51" s="217"/>
      <c r="V51" s="190"/>
      <c r="W51" s="218"/>
      <c r="X51" s="219"/>
      <c r="Y51" s="190"/>
      <c r="Z51" s="218"/>
      <c r="AA51" s="220"/>
      <c r="AB51" s="221"/>
    </row>
    <row r="52" spans="1:28" s="191" customFormat="1" ht="13.2" x14ac:dyDescent="0.3">
      <c r="A52" s="179"/>
      <c r="B52" s="180"/>
      <c r="C52" s="227"/>
      <c r="D52" s="181"/>
      <c r="E52" s="230"/>
      <c r="F52" s="181"/>
      <c r="G52" s="230"/>
      <c r="H52" s="182"/>
      <c r="I52" s="233"/>
      <c r="J52" s="183"/>
      <c r="K52" s="184">
        <f t="shared" si="1"/>
        <v>0</v>
      </c>
      <c r="L52" s="183"/>
      <c r="M52" s="184">
        <f t="shared" si="2"/>
        <v>0</v>
      </c>
      <c r="N52" s="181"/>
      <c r="O52" s="181"/>
      <c r="P52" s="186"/>
      <c r="Q52" s="187"/>
      <c r="R52" s="188"/>
      <c r="S52" s="189">
        <f t="shared" si="3"/>
        <v>0</v>
      </c>
      <c r="T52" s="210"/>
      <c r="U52" s="217"/>
      <c r="V52" s="190"/>
      <c r="W52" s="218"/>
      <c r="X52" s="219"/>
      <c r="Y52" s="190"/>
      <c r="Z52" s="218"/>
      <c r="AA52" s="220"/>
      <c r="AB52" s="221"/>
    </row>
    <row r="53" spans="1:28" s="191" customFormat="1" ht="13.2" x14ac:dyDescent="0.3">
      <c r="A53" s="179"/>
      <c r="B53" s="180"/>
      <c r="C53" s="227"/>
      <c r="D53" s="181"/>
      <c r="E53" s="230"/>
      <c r="F53" s="181"/>
      <c r="G53" s="230"/>
      <c r="H53" s="182"/>
      <c r="I53" s="233"/>
      <c r="J53" s="183"/>
      <c r="K53" s="184">
        <f t="shared" si="1"/>
        <v>0</v>
      </c>
      <c r="L53" s="183"/>
      <c r="M53" s="184">
        <f t="shared" si="2"/>
        <v>0</v>
      </c>
      <c r="N53" s="181"/>
      <c r="O53" s="181"/>
      <c r="P53" s="186"/>
      <c r="Q53" s="187"/>
      <c r="R53" s="188"/>
      <c r="S53" s="189">
        <f t="shared" si="3"/>
        <v>0</v>
      </c>
      <c r="T53" s="210"/>
      <c r="U53" s="217"/>
      <c r="V53" s="190"/>
      <c r="W53" s="218"/>
      <c r="X53" s="219"/>
      <c r="Y53" s="190"/>
      <c r="Z53" s="218"/>
      <c r="AA53" s="220"/>
      <c r="AB53" s="221"/>
    </row>
    <row r="54" spans="1:28" s="191" customFormat="1" ht="13.2" x14ac:dyDescent="0.3">
      <c r="A54" s="179"/>
      <c r="B54" s="180"/>
      <c r="C54" s="227"/>
      <c r="D54" s="181"/>
      <c r="E54" s="230"/>
      <c r="F54" s="181"/>
      <c r="G54" s="230"/>
      <c r="H54" s="182"/>
      <c r="I54" s="233"/>
      <c r="J54" s="183"/>
      <c r="K54" s="184">
        <f t="shared" si="1"/>
        <v>0</v>
      </c>
      <c r="L54" s="183"/>
      <c r="M54" s="184">
        <f t="shared" si="2"/>
        <v>0</v>
      </c>
      <c r="N54" s="181"/>
      <c r="O54" s="181"/>
      <c r="P54" s="186"/>
      <c r="Q54" s="187"/>
      <c r="R54" s="188"/>
      <c r="S54" s="189">
        <f t="shared" si="3"/>
        <v>0</v>
      </c>
      <c r="T54" s="210"/>
      <c r="U54" s="217"/>
      <c r="V54" s="190"/>
      <c r="W54" s="218"/>
      <c r="X54" s="219"/>
      <c r="Y54" s="190"/>
      <c r="Z54" s="218"/>
      <c r="AA54" s="220"/>
      <c r="AB54" s="221"/>
    </row>
    <row r="55" spans="1:28" s="191" customFormat="1" ht="13.2" x14ac:dyDescent="0.3">
      <c r="A55" s="179"/>
      <c r="B55" s="180"/>
      <c r="C55" s="227"/>
      <c r="D55" s="181"/>
      <c r="E55" s="230"/>
      <c r="F55" s="181"/>
      <c r="G55" s="230"/>
      <c r="H55" s="182"/>
      <c r="I55" s="233"/>
      <c r="J55" s="183"/>
      <c r="K55" s="184">
        <f t="shared" si="1"/>
        <v>0</v>
      </c>
      <c r="L55" s="183"/>
      <c r="M55" s="184">
        <f t="shared" si="2"/>
        <v>0</v>
      </c>
      <c r="N55" s="181"/>
      <c r="O55" s="181"/>
      <c r="P55" s="186"/>
      <c r="Q55" s="187"/>
      <c r="R55" s="188"/>
      <c r="S55" s="189">
        <f t="shared" si="3"/>
        <v>0</v>
      </c>
      <c r="T55" s="210"/>
      <c r="U55" s="217"/>
      <c r="V55" s="190"/>
      <c r="W55" s="218"/>
      <c r="X55" s="219"/>
      <c r="Y55" s="190"/>
      <c r="Z55" s="218"/>
      <c r="AA55" s="220"/>
      <c r="AB55" s="221"/>
    </row>
    <row r="56" spans="1:28" s="191" customFormat="1" ht="13.2" x14ac:dyDescent="0.3">
      <c r="A56" s="179"/>
      <c r="B56" s="180"/>
      <c r="C56" s="227"/>
      <c r="D56" s="181"/>
      <c r="E56" s="230"/>
      <c r="F56" s="181"/>
      <c r="G56" s="230"/>
      <c r="H56" s="182"/>
      <c r="I56" s="233"/>
      <c r="J56" s="183"/>
      <c r="K56" s="184">
        <f t="shared" si="1"/>
        <v>0</v>
      </c>
      <c r="L56" s="183"/>
      <c r="M56" s="184">
        <f t="shared" si="2"/>
        <v>0</v>
      </c>
      <c r="N56" s="181"/>
      <c r="O56" s="181"/>
      <c r="P56" s="186"/>
      <c r="Q56" s="187"/>
      <c r="R56" s="188"/>
      <c r="S56" s="189">
        <f t="shared" si="3"/>
        <v>0</v>
      </c>
      <c r="T56" s="210"/>
      <c r="U56" s="217"/>
      <c r="V56" s="190"/>
      <c r="W56" s="218"/>
      <c r="X56" s="219"/>
      <c r="Y56" s="190"/>
      <c r="Z56" s="218"/>
      <c r="AA56" s="220"/>
      <c r="AB56" s="221"/>
    </row>
    <row r="57" spans="1:28" s="191" customFormat="1" ht="13.2" x14ac:dyDescent="0.3">
      <c r="A57" s="179"/>
      <c r="B57" s="180"/>
      <c r="C57" s="227"/>
      <c r="D57" s="181"/>
      <c r="E57" s="230"/>
      <c r="F57" s="181"/>
      <c r="G57" s="230"/>
      <c r="H57" s="182"/>
      <c r="I57" s="233"/>
      <c r="J57" s="183"/>
      <c r="K57" s="184">
        <f t="shared" si="1"/>
        <v>0</v>
      </c>
      <c r="L57" s="183"/>
      <c r="M57" s="184">
        <f t="shared" si="2"/>
        <v>0</v>
      </c>
      <c r="N57" s="181"/>
      <c r="O57" s="181"/>
      <c r="P57" s="186"/>
      <c r="Q57" s="187"/>
      <c r="R57" s="188"/>
      <c r="S57" s="189">
        <f t="shared" si="3"/>
        <v>0</v>
      </c>
      <c r="T57" s="210"/>
      <c r="U57" s="217"/>
      <c r="V57" s="190"/>
      <c r="W57" s="218"/>
      <c r="X57" s="219"/>
      <c r="Y57" s="190"/>
      <c r="Z57" s="218"/>
      <c r="AA57" s="220"/>
      <c r="AB57" s="221"/>
    </row>
    <row r="58" spans="1:28" s="191" customFormat="1" ht="13.2" x14ac:dyDescent="0.3">
      <c r="A58" s="179"/>
      <c r="B58" s="180"/>
      <c r="C58" s="227"/>
      <c r="D58" s="181"/>
      <c r="E58" s="230"/>
      <c r="F58" s="181"/>
      <c r="G58" s="230"/>
      <c r="H58" s="182"/>
      <c r="I58" s="233"/>
      <c r="J58" s="183"/>
      <c r="K58" s="184">
        <f t="shared" si="1"/>
        <v>0</v>
      </c>
      <c r="L58" s="183"/>
      <c r="M58" s="184">
        <f t="shared" si="2"/>
        <v>0</v>
      </c>
      <c r="N58" s="181"/>
      <c r="O58" s="181"/>
      <c r="P58" s="186"/>
      <c r="Q58" s="187"/>
      <c r="R58" s="188"/>
      <c r="S58" s="189">
        <f t="shared" si="3"/>
        <v>0</v>
      </c>
      <c r="T58" s="210"/>
      <c r="U58" s="217"/>
      <c r="V58" s="190"/>
      <c r="W58" s="218"/>
      <c r="X58" s="219"/>
      <c r="Y58" s="190"/>
      <c r="Z58" s="218"/>
      <c r="AA58" s="220"/>
      <c r="AB58" s="221"/>
    </row>
    <row r="59" spans="1:28" s="191" customFormat="1" ht="13.2" x14ac:dyDescent="0.3">
      <c r="A59" s="179"/>
      <c r="B59" s="180"/>
      <c r="C59" s="227"/>
      <c r="D59" s="181"/>
      <c r="E59" s="230"/>
      <c r="F59" s="181"/>
      <c r="G59" s="230"/>
      <c r="H59" s="182"/>
      <c r="I59" s="233"/>
      <c r="J59" s="183"/>
      <c r="K59" s="184">
        <f t="shared" si="1"/>
        <v>0</v>
      </c>
      <c r="L59" s="183"/>
      <c r="M59" s="184">
        <f t="shared" si="2"/>
        <v>0</v>
      </c>
      <c r="N59" s="181"/>
      <c r="O59" s="181"/>
      <c r="P59" s="186"/>
      <c r="Q59" s="187"/>
      <c r="R59" s="188"/>
      <c r="S59" s="189">
        <f t="shared" si="3"/>
        <v>0</v>
      </c>
      <c r="T59" s="210"/>
      <c r="U59" s="217"/>
      <c r="V59" s="190"/>
      <c r="W59" s="218"/>
      <c r="X59" s="219"/>
      <c r="Y59" s="190"/>
      <c r="Z59" s="218"/>
      <c r="AA59" s="220"/>
      <c r="AB59" s="221"/>
    </row>
    <row r="60" spans="1:28" s="191" customFormat="1" ht="13.2" x14ac:dyDescent="0.3">
      <c r="A60" s="179"/>
      <c r="B60" s="180"/>
      <c r="C60" s="227"/>
      <c r="D60" s="181"/>
      <c r="E60" s="230"/>
      <c r="F60" s="181"/>
      <c r="G60" s="230"/>
      <c r="H60" s="182"/>
      <c r="I60" s="233"/>
      <c r="J60" s="183"/>
      <c r="K60" s="184">
        <f t="shared" si="1"/>
        <v>0</v>
      </c>
      <c r="L60" s="183"/>
      <c r="M60" s="184">
        <f t="shared" si="2"/>
        <v>0</v>
      </c>
      <c r="N60" s="181"/>
      <c r="O60" s="181"/>
      <c r="P60" s="186"/>
      <c r="Q60" s="187"/>
      <c r="R60" s="188"/>
      <c r="S60" s="189">
        <f t="shared" si="3"/>
        <v>0</v>
      </c>
      <c r="T60" s="210"/>
      <c r="U60" s="217"/>
      <c r="V60" s="190"/>
      <c r="W60" s="218"/>
      <c r="X60" s="219"/>
      <c r="Y60" s="190"/>
      <c r="Z60" s="218"/>
      <c r="AA60" s="220"/>
      <c r="AB60" s="221"/>
    </row>
    <row r="61" spans="1:28" s="191" customFormat="1" ht="13.2" x14ac:dyDescent="0.3">
      <c r="A61" s="179"/>
      <c r="B61" s="180"/>
      <c r="C61" s="227"/>
      <c r="D61" s="181"/>
      <c r="E61" s="230"/>
      <c r="F61" s="181"/>
      <c r="G61" s="230"/>
      <c r="H61" s="182"/>
      <c r="I61" s="233"/>
      <c r="J61" s="183"/>
      <c r="K61" s="184">
        <f t="shared" si="1"/>
        <v>0</v>
      </c>
      <c r="L61" s="183"/>
      <c r="M61" s="184">
        <f t="shared" si="2"/>
        <v>0</v>
      </c>
      <c r="N61" s="181"/>
      <c r="O61" s="181"/>
      <c r="P61" s="186"/>
      <c r="Q61" s="187"/>
      <c r="R61" s="188"/>
      <c r="S61" s="189">
        <f t="shared" si="3"/>
        <v>0</v>
      </c>
      <c r="T61" s="210"/>
      <c r="U61" s="217"/>
      <c r="V61" s="190"/>
      <c r="W61" s="218"/>
      <c r="X61" s="219"/>
      <c r="Y61" s="190"/>
      <c r="Z61" s="218"/>
      <c r="AA61" s="220"/>
      <c r="AB61" s="221"/>
    </row>
    <row r="62" spans="1:28" s="191" customFormat="1" ht="13.2" x14ac:dyDescent="0.3">
      <c r="A62" s="179"/>
      <c r="B62" s="180"/>
      <c r="C62" s="227"/>
      <c r="D62" s="181"/>
      <c r="E62" s="230"/>
      <c r="F62" s="181"/>
      <c r="G62" s="230"/>
      <c r="H62" s="182"/>
      <c r="I62" s="233"/>
      <c r="J62" s="183"/>
      <c r="K62" s="184">
        <f t="shared" si="1"/>
        <v>0</v>
      </c>
      <c r="L62" s="183"/>
      <c r="M62" s="184">
        <f t="shared" si="2"/>
        <v>0</v>
      </c>
      <c r="N62" s="181"/>
      <c r="O62" s="181"/>
      <c r="P62" s="186"/>
      <c r="Q62" s="187"/>
      <c r="R62" s="188"/>
      <c r="S62" s="189">
        <f t="shared" si="3"/>
        <v>0</v>
      </c>
      <c r="T62" s="210"/>
      <c r="U62" s="217"/>
      <c r="V62" s="190"/>
      <c r="W62" s="218"/>
      <c r="X62" s="219"/>
      <c r="Y62" s="190"/>
      <c r="Z62" s="218"/>
      <c r="AA62" s="220"/>
      <c r="AB62" s="221"/>
    </row>
    <row r="63" spans="1:28" s="191" customFormat="1" ht="13.2" x14ac:dyDescent="0.3">
      <c r="A63" s="179"/>
      <c r="B63" s="180"/>
      <c r="C63" s="227"/>
      <c r="D63" s="181"/>
      <c r="E63" s="230"/>
      <c r="F63" s="181"/>
      <c r="G63" s="230"/>
      <c r="H63" s="182"/>
      <c r="I63" s="233"/>
      <c r="J63" s="183"/>
      <c r="K63" s="184">
        <f t="shared" si="1"/>
        <v>0</v>
      </c>
      <c r="L63" s="183"/>
      <c r="M63" s="184">
        <f t="shared" si="2"/>
        <v>0</v>
      </c>
      <c r="N63" s="181"/>
      <c r="O63" s="181"/>
      <c r="P63" s="186"/>
      <c r="Q63" s="187"/>
      <c r="R63" s="188"/>
      <c r="S63" s="189">
        <f t="shared" si="3"/>
        <v>0</v>
      </c>
      <c r="T63" s="210"/>
      <c r="U63" s="217"/>
      <c r="V63" s="190"/>
      <c r="W63" s="218"/>
      <c r="X63" s="219"/>
      <c r="Y63" s="190"/>
      <c r="Z63" s="218"/>
      <c r="AA63" s="220"/>
      <c r="AB63" s="221"/>
    </row>
    <row r="64" spans="1:28" s="191" customFormat="1" ht="13.2" x14ac:dyDescent="0.3">
      <c r="A64" s="179"/>
      <c r="B64" s="180"/>
      <c r="C64" s="227"/>
      <c r="D64" s="181"/>
      <c r="E64" s="230"/>
      <c r="F64" s="181"/>
      <c r="G64" s="230"/>
      <c r="H64" s="182"/>
      <c r="I64" s="233"/>
      <c r="J64" s="183"/>
      <c r="K64" s="184">
        <f t="shared" si="1"/>
        <v>0</v>
      </c>
      <c r="L64" s="183"/>
      <c r="M64" s="184">
        <f t="shared" si="2"/>
        <v>0</v>
      </c>
      <c r="N64" s="181"/>
      <c r="O64" s="181"/>
      <c r="P64" s="186"/>
      <c r="Q64" s="187"/>
      <c r="R64" s="188"/>
      <c r="S64" s="189">
        <f t="shared" si="3"/>
        <v>0</v>
      </c>
      <c r="T64" s="210"/>
      <c r="U64" s="217"/>
      <c r="V64" s="190"/>
      <c r="W64" s="218"/>
      <c r="X64" s="219"/>
      <c r="Y64" s="190"/>
      <c r="Z64" s="218"/>
      <c r="AA64" s="220"/>
      <c r="AB64" s="221"/>
    </row>
    <row r="65" spans="1:28" s="191" customFormat="1" ht="13.2" x14ac:dyDescent="0.3">
      <c r="A65" s="179"/>
      <c r="B65" s="180"/>
      <c r="C65" s="227"/>
      <c r="D65" s="181"/>
      <c r="E65" s="230"/>
      <c r="F65" s="181"/>
      <c r="G65" s="230"/>
      <c r="H65" s="182"/>
      <c r="I65" s="233"/>
      <c r="J65" s="183"/>
      <c r="K65" s="184">
        <f t="shared" si="1"/>
        <v>0</v>
      </c>
      <c r="L65" s="183"/>
      <c r="M65" s="184">
        <f t="shared" si="2"/>
        <v>0</v>
      </c>
      <c r="N65" s="181"/>
      <c r="O65" s="181"/>
      <c r="P65" s="186"/>
      <c r="Q65" s="187"/>
      <c r="R65" s="188"/>
      <c r="S65" s="189">
        <f t="shared" si="3"/>
        <v>0</v>
      </c>
      <c r="T65" s="210"/>
      <c r="U65" s="217"/>
      <c r="V65" s="190"/>
      <c r="W65" s="218"/>
      <c r="X65" s="219"/>
      <c r="Y65" s="190"/>
      <c r="Z65" s="218"/>
      <c r="AA65" s="220"/>
      <c r="AB65" s="221"/>
    </row>
    <row r="66" spans="1:28" s="191" customFormat="1" ht="13.2" x14ac:dyDescent="0.3">
      <c r="A66" s="179"/>
      <c r="B66" s="180"/>
      <c r="C66" s="227"/>
      <c r="D66" s="181"/>
      <c r="E66" s="230"/>
      <c r="F66" s="181"/>
      <c r="G66" s="230"/>
      <c r="H66" s="182"/>
      <c r="I66" s="233"/>
      <c r="J66" s="183"/>
      <c r="K66" s="184">
        <f t="shared" si="1"/>
        <v>0</v>
      </c>
      <c r="L66" s="183"/>
      <c r="M66" s="184">
        <f t="shared" si="2"/>
        <v>0</v>
      </c>
      <c r="N66" s="181"/>
      <c r="O66" s="181"/>
      <c r="P66" s="186"/>
      <c r="Q66" s="187"/>
      <c r="R66" s="188"/>
      <c r="S66" s="189">
        <f t="shared" si="3"/>
        <v>0</v>
      </c>
      <c r="T66" s="210"/>
      <c r="U66" s="217"/>
      <c r="V66" s="190"/>
      <c r="W66" s="218"/>
      <c r="X66" s="219"/>
      <c r="Y66" s="190"/>
      <c r="Z66" s="218"/>
      <c r="AA66" s="220"/>
      <c r="AB66" s="221"/>
    </row>
    <row r="67" spans="1:28" s="191" customFormat="1" ht="13.2" x14ac:dyDescent="0.3">
      <c r="A67" s="179"/>
      <c r="B67" s="180"/>
      <c r="C67" s="227"/>
      <c r="D67" s="181"/>
      <c r="E67" s="230"/>
      <c r="F67" s="181"/>
      <c r="G67" s="230"/>
      <c r="H67" s="182"/>
      <c r="I67" s="233"/>
      <c r="J67" s="183"/>
      <c r="K67" s="184">
        <f t="shared" si="1"/>
        <v>0</v>
      </c>
      <c r="L67" s="183"/>
      <c r="M67" s="184">
        <f t="shared" si="2"/>
        <v>0</v>
      </c>
      <c r="N67" s="181"/>
      <c r="O67" s="181"/>
      <c r="P67" s="186"/>
      <c r="Q67" s="187"/>
      <c r="R67" s="188"/>
      <c r="S67" s="189">
        <f t="shared" si="3"/>
        <v>0</v>
      </c>
      <c r="T67" s="210"/>
      <c r="U67" s="217"/>
      <c r="V67" s="190"/>
      <c r="W67" s="218"/>
      <c r="X67" s="219"/>
      <c r="Y67" s="190"/>
      <c r="Z67" s="218"/>
      <c r="AA67" s="220"/>
      <c r="AB67" s="221"/>
    </row>
    <row r="68" spans="1:28" s="191" customFormat="1" ht="13.2" x14ac:dyDescent="0.3">
      <c r="A68" s="179"/>
      <c r="B68" s="180"/>
      <c r="C68" s="227"/>
      <c r="D68" s="181"/>
      <c r="E68" s="230"/>
      <c r="F68" s="181"/>
      <c r="G68" s="230"/>
      <c r="H68" s="182"/>
      <c r="I68" s="233"/>
      <c r="J68" s="183"/>
      <c r="K68" s="184">
        <f t="shared" si="1"/>
        <v>0</v>
      </c>
      <c r="L68" s="183"/>
      <c r="M68" s="184">
        <f t="shared" si="2"/>
        <v>0</v>
      </c>
      <c r="N68" s="181"/>
      <c r="O68" s="181"/>
      <c r="P68" s="186"/>
      <c r="Q68" s="187"/>
      <c r="R68" s="188"/>
      <c r="S68" s="189">
        <f t="shared" si="3"/>
        <v>0</v>
      </c>
      <c r="T68" s="210"/>
      <c r="U68" s="217"/>
      <c r="V68" s="190"/>
      <c r="W68" s="218"/>
      <c r="X68" s="219"/>
      <c r="Y68" s="190"/>
      <c r="Z68" s="218"/>
      <c r="AA68" s="220"/>
      <c r="AB68" s="221"/>
    </row>
    <row r="69" spans="1:28" s="191" customFormat="1" ht="13.2" x14ac:dyDescent="0.3">
      <c r="A69" s="179"/>
      <c r="B69" s="180"/>
      <c r="C69" s="227"/>
      <c r="D69" s="181"/>
      <c r="E69" s="230"/>
      <c r="F69" s="181"/>
      <c r="G69" s="230"/>
      <c r="H69" s="182"/>
      <c r="I69" s="233"/>
      <c r="J69" s="183"/>
      <c r="K69" s="184">
        <f t="shared" si="1"/>
        <v>0</v>
      </c>
      <c r="L69" s="183"/>
      <c r="M69" s="184">
        <f t="shared" si="2"/>
        <v>0</v>
      </c>
      <c r="N69" s="181"/>
      <c r="O69" s="181"/>
      <c r="P69" s="186"/>
      <c r="Q69" s="187"/>
      <c r="R69" s="188"/>
      <c r="S69" s="189">
        <f t="shared" si="3"/>
        <v>0</v>
      </c>
      <c r="T69" s="210"/>
      <c r="U69" s="217"/>
      <c r="V69" s="190"/>
      <c r="W69" s="218"/>
      <c r="X69" s="219"/>
      <c r="Y69" s="190"/>
      <c r="Z69" s="218"/>
      <c r="AA69" s="220"/>
      <c r="AB69" s="221"/>
    </row>
    <row r="70" spans="1:28" s="191" customFormat="1" ht="13.2" x14ac:dyDescent="0.3">
      <c r="A70" s="179"/>
      <c r="B70" s="180"/>
      <c r="C70" s="227"/>
      <c r="D70" s="181"/>
      <c r="E70" s="230"/>
      <c r="F70" s="181"/>
      <c r="G70" s="230"/>
      <c r="H70" s="182"/>
      <c r="I70" s="233"/>
      <c r="J70" s="183"/>
      <c r="K70" s="184">
        <f t="shared" si="1"/>
        <v>0</v>
      </c>
      <c r="L70" s="183"/>
      <c r="M70" s="184">
        <f t="shared" si="2"/>
        <v>0</v>
      </c>
      <c r="N70" s="181"/>
      <c r="O70" s="181"/>
      <c r="P70" s="186"/>
      <c r="Q70" s="187"/>
      <c r="R70" s="188"/>
      <c r="S70" s="189">
        <f t="shared" si="3"/>
        <v>0</v>
      </c>
      <c r="T70" s="210"/>
      <c r="U70" s="217"/>
      <c r="V70" s="190"/>
      <c r="W70" s="218"/>
      <c r="X70" s="219"/>
      <c r="Y70" s="190"/>
      <c r="Z70" s="218"/>
      <c r="AA70" s="220"/>
      <c r="AB70" s="221"/>
    </row>
    <row r="71" spans="1:28" s="191" customFormat="1" ht="13.2" x14ac:dyDescent="0.3">
      <c r="A71" s="179"/>
      <c r="B71" s="180"/>
      <c r="C71" s="227"/>
      <c r="D71" s="181"/>
      <c r="E71" s="230"/>
      <c r="F71" s="181"/>
      <c r="G71" s="230"/>
      <c r="H71" s="182"/>
      <c r="I71" s="233"/>
      <c r="J71" s="183"/>
      <c r="K71" s="184">
        <f t="shared" si="1"/>
        <v>0</v>
      </c>
      <c r="L71" s="183"/>
      <c r="M71" s="184">
        <f t="shared" si="2"/>
        <v>0</v>
      </c>
      <c r="N71" s="181"/>
      <c r="O71" s="181"/>
      <c r="P71" s="186"/>
      <c r="Q71" s="187"/>
      <c r="R71" s="188"/>
      <c r="S71" s="189">
        <f t="shared" si="3"/>
        <v>0</v>
      </c>
      <c r="T71" s="210"/>
      <c r="U71" s="217"/>
      <c r="V71" s="190"/>
      <c r="W71" s="218"/>
      <c r="X71" s="219"/>
      <c r="Y71" s="190"/>
      <c r="Z71" s="218"/>
      <c r="AA71" s="220"/>
      <c r="AB71" s="221"/>
    </row>
    <row r="72" spans="1:28" s="191" customFormat="1" ht="13.2" x14ac:dyDescent="0.3">
      <c r="A72" s="179"/>
      <c r="B72" s="180"/>
      <c r="C72" s="227"/>
      <c r="D72" s="181"/>
      <c r="E72" s="230"/>
      <c r="F72" s="181"/>
      <c r="G72" s="230"/>
      <c r="H72" s="182"/>
      <c r="I72" s="233"/>
      <c r="J72" s="183"/>
      <c r="K72" s="184">
        <f t="shared" si="1"/>
        <v>0</v>
      </c>
      <c r="L72" s="183"/>
      <c r="M72" s="184">
        <f t="shared" si="2"/>
        <v>0</v>
      </c>
      <c r="N72" s="181"/>
      <c r="O72" s="181"/>
      <c r="P72" s="186"/>
      <c r="Q72" s="187"/>
      <c r="R72" s="188"/>
      <c r="S72" s="189">
        <f t="shared" si="3"/>
        <v>0</v>
      </c>
      <c r="T72" s="210"/>
      <c r="U72" s="217"/>
      <c r="V72" s="190"/>
      <c r="W72" s="218"/>
      <c r="X72" s="219"/>
      <c r="Y72" s="190"/>
      <c r="Z72" s="218"/>
      <c r="AA72" s="220"/>
      <c r="AB72" s="221"/>
    </row>
    <row r="73" spans="1:28" s="191" customFormat="1" ht="13.2" x14ac:dyDescent="0.3">
      <c r="A73" s="179"/>
      <c r="B73" s="180"/>
      <c r="C73" s="227"/>
      <c r="D73" s="181"/>
      <c r="E73" s="230"/>
      <c r="F73" s="181"/>
      <c r="G73" s="230"/>
      <c r="H73" s="182"/>
      <c r="I73" s="233"/>
      <c r="J73" s="183"/>
      <c r="K73" s="184">
        <f t="shared" ref="K73:K136" si="4">IF(ISBLANK(J73),0,MIN(I73,J73))</f>
        <v>0</v>
      </c>
      <c r="L73" s="183"/>
      <c r="M73" s="184">
        <f t="shared" ref="M73:M136" si="5">IF(K73&gt;L73,K73-L73,0)</f>
        <v>0</v>
      </c>
      <c r="N73" s="181"/>
      <c r="O73" s="181"/>
      <c r="P73" s="186"/>
      <c r="Q73" s="187"/>
      <c r="R73" s="188"/>
      <c r="S73" s="189">
        <f t="shared" ref="S73:S136" si="6">M73+R73</f>
        <v>0</v>
      </c>
      <c r="T73" s="210"/>
      <c r="U73" s="217"/>
      <c r="V73" s="190"/>
      <c r="W73" s="218"/>
      <c r="X73" s="219"/>
      <c r="Y73" s="190"/>
      <c r="Z73" s="218"/>
      <c r="AA73" s="220"/>
      <c r="AB73" s="221"/>
    </row>
    <row r="74" spans="1:28" s="191" customFormat="1" ht="13.2" x14ac:dyDescent="0.3">
      <c r="A74" s="179"/>
      <c r="B74" s="180"/>
      <c r="C74" s="227"/>
      <c r="D74" s="181"/>
      <c r="E74" s="230"/>
      <c r="F74" s="181"/>
      <c r="G74" s="230"/>
      <c r="H74" s="182"/>
      <c r="I74" s="233"/>
      <c r="J74" s="183"/>
      <c r="K74" s="184">
        <f t="shared" si="4"/>
        <v>0</v>
      </c>
      <c r="L74" s="183"/>
      <c r="M74" s="184">
        <f t="shared" si="5"/>
        <v>0</v>
      </c>
      <c r="N74" s="181"/>
      <c r="O74" s="181"/>
      <c r="P74" s="186"/>
      <c r="Q74" s="187"/>
      <c r="R74" s="188"/>
      <c r="S74" s="189">
        <f t="shared" si="6"/>
        <v>0</v>
      </c>
      <c r="T74" s="210"/>
      <c r="U74" s="217"/>
      <c r="V74" s="190"/>
      <c r="W74" s="218"/>
      <c r="X74" s="219"/>
      <c r="Y74" s="190"/>
      <c r="Z74" s="218"/>
      <c r="AA74" s="220"/>
      <c r="AB74" s="221"/>
    </row>
    <row r="75" spans="1:28" s="191" customFormat="1" ht="13.2" x14ac:dyDescent="0.3">
      <c r="A75" s="179"/>
      <c r="B75" s="180"/>
      <c r="C75" s="227"/>
      <c r="D75" s="181"/>
      <c r="E75" s="230"/>
      <c r="F75" s="181"/>
      <c r="G75" s="230"/>
      <c r="H75" s="182"/>
      <c r="I75" s="233"/>
      <c r="J75" s="183"/>
      <c r="K75" s="184">
        <f t="shared" si="4"/>
        <v>0</v>
      </c>
      <c r="L75" s="183"/>
      <c r="M75" s="184">
        <f t="shared" si="5"/>
        <v>0</v>
      </c>
      <c r="N75" s="181"/>
      <c r="O75" s="181"/>
      <c r="P75" s="186"/>
      <c r="Q75" s="187"/>
      <c r="R75" s="188"/>
      <c r="S75" s="189">
        <f t="shared" si="6"/>
        <v>0</v>
      </c>
      <c r="T75" s="210"/>
      <c r="U75" s="217"/>
      <c r="V75" s="190"/>
      <c r="W75" s="218"/>
      <c r="X75" s="219"/>
      <c r="Y75" s="190"/>
      <c r="Z75" s="218"/>
      <c r="AA75" s="220"/>
      <c r="AB75" s="221"/>
    </row>
    <row r="76" spans="1:28" s="191" customFormat="1" ht="13.2" x14ac:dyDescent="0.3">
      <c r="A76" s="179"/>
      <c r="B76" s="180"/>
      <c r="C76" s="227"/>
      <c r="D76" s="181"/>
      <c r="E76" s="230"/>
      <c r="F76" s="181"/>
      <c r="G76" s="230"/>
      <c r="H76" s="182"/>
      <c r="I76" s="233"/>
      <c r="J76" s="183"/>
      <c r="K76" s="184">
        <f t="shared" si="4"/>
        <v>0</v>
      </c>
      <c r="L76" s="183"/>
      <c r="M76" s="184">
        <f t="shared" si="5"/>
        <v>0</v>
      </c>
      <c r="N76" s="181"/>
      <c r="O76" s="181"/>
      <c r="P76" s="186"/>
      <c r="Q76" s="187"/>
      <c r="R76" s="188"/>
      <c r="S76" s="189">
        <f t="shared" si="6"/>
        <v>0</v>
      </c>
      <c r="T76" s="210"/>
      <c r="U76" s="217"/>
      <c r="V76" s="190"/>
      <c r="W76" s="218"/>
      <c r="X76" s="219"/>
      <c r="Y76" s="190"/>
      <c r="Z76" s="218"/>
      <c r="AA76" s="220"/>
      <c r="AB76" s="221"/>
    </row>
    <row r="77" spans="1:28" s="191" customFormat="1" ht="13.2" x14ac:dyDescent="0.3">
      <c r="A77" s="179"/>
      <c r="B77" s="180"/>
      <c r="C77" s="227"/>
      <c r="D77" s="181"/>
      <c r="E77" s="230"/>
      <c r="F77" s="181"/>
      <c r="G77" s="230"/>
      <c r="H77" s="182"/>
      <c r="I77" s="233"/>
      <c r="J77" s="183"/>
      <c r="K77" s="184">
        <f t="shared" si="4"/>
        <v>0</v>
      </c>
      <c r="L77" s="183"/>
      <c r="M77" s="184">
        <f t="shared" si="5"/>
        <v>0</v>
      </c>
      <c r="N77" s="181"/>
      <c r="O77" s="181"/>
      <c r="P77" s="186"/>
      <c r="Q77" s="187"/>
      <c r="R77" s="188"/>
      <c r="S77" s="189">
        <f t="shared" si="6"/>
        <v>0</v>
      </c>
      <c r="T77" s="210"/>
      <c r="U77" s="217"/>
      <c r="V77" s="190"/>
      <c r="W77" s="218"/>
      <c r="X77" s="219"/>
      <c r="Y77" s="190"/>
      <c r="Z77" s="218"/>
      <c r="AA77" s="220"/>
      <c r="AB77" s="221"/>
    </row>
    <row r="78" spans="1:28" s="191" customFormat="1" ht="13.2" x14ac:dyDescent="0.3">
      <c r="A78" s="179"/>
      <c r="B78" s="180"/>
      <c r="C78" s="227"/>
      <c r="D78" s="181"/>
      <c r="E78" s="230"/>
      <c r="F78" s="181"/>
      <c r="G78" s="230"/>
      <c r="H78" s="182"/>
      <c r="I78" s="233"/>
      <c r="J78" s="183"/>
      <c r="K78" s="184">
        <f t="shared" si="4"/>
        <v>0</v>
      </c>
      <c r="L78" s="183"/>
      <c r="M78" s="184">
        <f t="shared" si="5"/>
        <v>0</v>
      </c>
      <c r="N78" s="181"/>
      <c r="O78" s="181"/>
      <c r="P78" s="186"/>
      <c r="Q78" s="187"/>
      <c r="R78" s="188"/>
      <c r="S78" s="189">
        <f t="shared" si="6"/>
        <v>0</v>
      </c>
      <c r="T78" s="210"/>
      <c r="U78" s="217"/>
      <c r="V78" s="190"/>
      <c r="W78" s="218"/>
      <c r="X78" s="219"/>
      <c r="Y78" s="190"/>
      <c r="Z78" s="218"/>
      <c r="AA78" s="220"/>
      <c r="AB78" s="221"/>
    </row>
    <row r="79" spans="1:28" s="191" customFormat="1" ht="13.2" x14ac:dyDescent="0.3">
      <c r="A79" s="179"/>
      <c r="B79" s="180"/>
      <c r="C79" s="227"/>
      <c r="D79" s="181"/>
      <c r="E79" s="230"/>
      <c r="F79" s="181"/>
      <c r="G79" s="230"/>
      <c r="H79" s="182"/>
      <c r="I79" s="233"/>
      <c r="J79" s="183"/>
      <c r="K79" s="184">
        <f t="shared" si="4"/>
        <v>0</v>
      </c>
      <c r="L79" s="183"/>
      <c r="M79" s="184">
        <f t="shared" si="5"/>
        <v>0</v>
      </c>
      <c r="N79" s="181"/>
      <c r="O79" s="181"/>
      <c r="P79" s="186"/>
      <c r="Q79" s="187"/>
      <c r="R79" s="188"/>
      <c r="S79" s="189">
        <f t="shared" si="6"/>
        <v>0</v>
      </c>
      <c r="T79" s="210"/>
      <c r="U79" s="217"/>
      <c r="V79" s="190"/>
      <c r="W79" s="218"/>
      <c r="X79" s="219"/>
      <c r="Y79" s="190"/>
      <c r="Z79" s="218"/>
      <c r="AA79" s="220"/>
      <c r="AB79" s="221"/>
    </row>
    <row r="80" spans="1:28" s="191" customFormat="1" ht="13.2" x14ac:dyDescent="0.3">
      <c r="A80" s="179"/>
      <c r="B80" s="180"/>
      <c r="C80" s="227"/>
      <c r="D80" s="181"/>
      <c r="E80" s="230"/>
      <c r="F80" s="181"/>
      <c r="G80" s="230"/>
      <c r="H80" s="182"/>
      <c r="I80" s="233"/>
      <c r="J80" s="183"/>
      <c r="K80" s="184">
        <f t="shared" si="4"/>
        <v>0</v>
      </c>
      <c r="L80" s="183"/>
      <c r="M80" s="184">
        <f t="shared" si="5"/>
        <v>0</v>
      </c>
      <c r="N80" s="181"/>
      <c r="O80" s="181"/>
      <c r="P80" s="186"/>
      <c r="Q80" s="187"/>
      <c r="R80" s="188"/>
      <c r="S80" s="189">
        <f t="shared" si="6"/>
        <v>0</v>
      </c>
      <c r="T80" s="210"/>
      <c r="U80" s="217"/>
      <c r="V80" s="190"/>
      <c r="W80" s="218"/>
      <c r="X80" s="219"/>
      <c r="Y80" s="190"/>
      <c r="Z80" s="218"/>
      <c r="AA80" s="220"/>
      <c r="AB80" s="221"/>
    </row>
    <row r="81" spans="1:28" s="191" customFormat="1" ht="13.2" x14ac:dyDescent="0.3">
      <c r="A81" s="179"/>
      <c r="B81" s="180"/>
      <c r="C81" s="227"/>
      <c r="D81" s="181"/>
      <c r="E81" s="230"/>
      <c r="F81" s="181"/>
      <c r="G81" s="230"/>
      <c r="H81" s="182"/>
      <c r="I81" s="233"/>
      <c r="J81" s="183"/>
      <c r="K81" s="184">
        <f t="shared" si="4"/>
        <v>0</v>
      </c>
      <c r="L81" s="183"/>
      <c r="M81" s="184">
        <f t="shared" si="5"/>
        <v>0</v>
      </c>
      <c r="N81" s="181"/>
      <c r="O81" s="181"/>
      <c r="P81" s="186"/>
      <c r="Q81" s="187"/>
      <c r="R81" s="188"/>
      <c r="S81" s="189">
        <f t="shared" si="6"/>
        <v>0</v>
      </c>
      <c r="T81" s="210"/>
      <c r="U81" s="217"/>
      <c r="V81" s="190"/>
      <c r="W81" s="218"/>
      <c r="X81" s="219"/>
      <c r="Y81" s="190"/>
      <c r="Z81" s="218"/>
      <c r="AA81" s="220"/>
      <c r="AB81" s="221"/>
    </row>
    <row r="82" spans="1:28" s="191" customFormat="1" ht="13.2" x14ac:dyDescent="0.3">
      <c r="A82" s="179"/>
      <c r="B82" s="180"/>
      <c r="C82" s="227"/>
      <c r="D82" s="181"/>
      <c r="E82" s="230"/>
      <c r="F82" s="181"/>
      <c r="G82" s="230"/>
      <c r="H82" s="182"/>
      <c r="I82" s="233"/>
      <c r="J82" s="183"/>
      <c r="K82" s="184">
        <f t="shared" si="4"/>
        <v>0</v>
      </c>
      <c r="L82" s="183"/>
      <c r="M82" s="184">
        <f t="shared" si="5"/>
        <v>0</v>
      </c>
      <c r="N82" s="181"/>
      <c r="O82" s="181"/>
      <c r="P82" s="186"/>
      <c r="Q82" s="187"/>
      <c r="R82" s="188"/>
      <c r="S82" s="189">
        <f t="shared" si="6"/>
        <v>0</v>
      </c>
      <c r="T82" s="210"/>
      <c r="U82" s="217"/>
      <c r="V82" s="190"/>
      <c r="W82" s="218"/>
      <c r="X82" s="219"/>
      <c r="Y82" s="190"/>
      <c r="Z82" s="218"/>
      <c r="AA82" s="220"/>
      <c r="AB82" s="221"/>
    </row>
    <row r="83" spans="1:28" s="191" customFormat="1" ht="13.2" x14ac:dyDescent="0.3">
      <c r="A83" s="179"/>
      <c r="B83" s="180"/>
      <c r="C83" s="227"/>
      <c r="D83" s="181"/>
      <c r="E83" s="230"/>
      <c r="F83" s="181"/>
      <c r="G83" s="230"/>
      <c r="H83" s="182"/>
      <c r="I83" s="233"/>
      <c r="J83" s="183"/>
      <c r="K83" s="184">
        <f t="shared" si="4"/>
        <v>0</v>
      </c>
      <c r="L83" s="183"/>
      <c r="M83" s="184">
        <f t="shared" si="5"/>
        <v>0</v>
      </c>
      <c r="N83" s="181"/>
      <c r="O83" s="181"/>
      <c r="P83" s="186"/>
      <c r="Q83" s="187"/>
      <c r="R83" s="188"/>
      <c r="S83" s="189">
        <f t="shared" si="6"/>
        <v>0</v>
      </c>
      <c r="T83" s="210"/>
      <c r="U83" s="217"/>
      <c r="V83" s="190"/>
      <c r="W83" s="218"/>
      <c r="X83" s="219"/>
      <c r="Y83" s="190"/>
      <c r="Z83" s="218"/>
      <c r="AA83" s="220"/>
      <c r="AB83" s="221"/>
    </row>
    <row r="84" spans="1:28" s="191" customFormat="1" ht="13.2" x14ac:dyDescent="0.3">
      <c r="A84" s="179"/>
      <c r="B84" s="180"/>
      <c r="C84" s="227"/>
      <c r="D84" s="181"/>
      <c r="E84" s="230"/>
      <c r="F84" s="181"/>
      <c r="G84" s="230"/>
      <c r="H84" s="182"/>
      <c r="I84" s="233"/>
      <c r="J84" s="183"/>
      <c r="K84" s="184">
        <f t="shared" si="4"/>
        <v>0</v>
      </c>
      <c r="L84" s="183"/>
      <c r="M84" s="184">
        <f t="shared" si="5"/>
        <v>0</v>
      </c>
      <c r="N84" s="181"/>
      <c r="O84" s="181"/>
      <c r="P84" s="186"/>
      <c r="Q84" s="187"/>
      <c r="R84" s="188"/>
      <c r="S84" s="189">
        <f t="shared" si="6"/>
        <v>0</v>
      </c>
      <c r="T84" s="210"/>
      <c r="U84" s="217"/>
      <c r="V84" s="190"/>
      <c r="W84" s="218"/>
      <c r="X84" s="219"/>
      <c r="Y84" s="190"/>
      <c r="Z84" s="218"/>
      <c r="AA84" s="220"/>
      <c r="AB84" s="221"/>
    </row>
    <row r="85" spans="1:28" s="191" customFormat="1" ht="13.2" x14ac:dyDescent="0.3">
      <c r="A85" s="179"/>
      <c r="B85" s="180"/>
      <c r="C85" s="227"/>
      <c r="D85" s="181"/>
      <c r="E85" s="230"/>
      <c r="F85" s="181"/>
      <c r="G85" s="230"/>
      <c r="H85" s="182"/>
      <c r="I85" s="233"/>
      <c r="J85" s="183"/>
      <c r="K85" s="184">
        <f t="shared" si="4"/>
        <v>0</v>
      </c>
      <c r="L85" s="183"/>
      <c r="M85" s="184">
        <f t="shared" si="5"/>
        <v>0</v>
      </c>
      <c r="N85" s="181"/>
      <c r="O85" s="181"/>
      <c r="P85" s="186"/>
      <c r="Q85" s="187"/>
      <c r="R85" s="188"/>
      <c r="S85" s="189">
        <f t="shared" si="6"/>
        <v>0</v>
      </c>
      <c r="T85" s="210"/>
      <c r="U85" s="217"/>
      <c r="V85" s="190"/>
      <c r="W85" s="218"/>
      <c r="X85" s="219"/>
      <c r="Y85" s="190"/>
      <c r="Z85" s="218"/>
      <c r="AA85" s="220"/>
      <c r="AB85" s="221"/>
    </row>
    <row r="86" spans="1:28" s="191" customFormat="1" ht="13.2" x14ac:dyDescent="0.3">
      <c r="A86" s="179"/>
      <c r="B86" s="180"/>
      <c r="C86" s="227"/>
      <c r="D86" s="181"/>
      <c r="E86" s="230"/>
      <c r="F86" s="181"/>
      <c r="G86" s="230"/>
      <c r="H86" s="182"/>
      <c r="I86" s="233"/>
      <c r="J86" s="183"/>
      <c r="K86" s="184">
        <f t="shared" si="4"/>
        <v>0</v>
      </c>
      <c r="L86" s="183"/>
      <c r="M86" s="184">
        <f t="shared" si="5"/>
        <v>0</v>
      </c>
      <c r="N86" s="181"/>
      <c r="O86" s="181"/>
      <c r="P86" s="186"/>
      <c r="Q86" s="187"/>
      <c r="R86" s="188"/>
      <c r="S86" s="189">
        <f t="shared" si="6"/>
        <v>0</v>
      </c>
      <c r="T86" s="210"/>
      <c r="U86" s="217"/>
      <c r="V86" s="190"/>
      <c r="W86" s="218"/>
      <c r="X86" s="219"/>
      <c r="Y86" s="190"/>
      <c r="Z86" s="218"/>
      <c r="AA86" s="220"/>
      <c r="AB86" s="221"/>
    </row>
    <row r="87" spans="1:28" s="191" customFormat="1" ht="13.2" x14ac:dyDescent="0.3">
      <c r="A87" s="179"/>
      <c r="B87" s="192"/>
      <c r="C87" s="227"/>
      <c r="D87" s="181"/>
      <c r="E87" s="230"/>
      <c r="F87" s="181"/>
      <c r="G87" s="230"/>
      <c r="H87" s="182"/>
      <c r="I87" s="234"/>
      <c r="J87" s="183"/>
      <c r="K87" s="184">
        <f t="shared" si="4"/>
        <v>0</v>
      </c>
      <c r="L87" s="183"/>
      <c r="M87" s="184">
        <f t="shared" si="5"/>
        <v>0</v>
      </c>
      <c r="N87" s="181"/>
      <c r="O87" s="181"/>
      <c r="P87" s="186"/>
      <c r="Q87" s="187"/>
      <c r="R87" s="188"/>
      <c r="S87" s="189">
        <f t="shared" si="6"/>
        <v>0</v>
      </c>
      <c r="T87" s="210"/>
      <c r="U87" s="217"/>
      <c r="V87" s="190"/>
      <c r="W87" s="218"/>
      <c r="X87" s="219"/>
      <c r="Y87" s="190"/>
      <c r="Z87" s="218"/>
      <c r="AA87" s="220"/>
      <c r="AB87" s="221"/>
    </row>
    <row r="88" spans="1:28" s="191" customFormat="1" ht="13.2" x14ac:dyDescent="0.3">
      <c r="A88" s="179"/>
      <c r="B88" s="192"/>
      <c r="C88" s="227"/>
      <c r="D88" s="181"/>
      <c r="E88" s="230"/>
      <c r="F88" s="181"/>
      <c r="G88" s="230"/>
      <c r="H88" s="182"/>
      <c r="I88" s="234"/>
      <c r="J88" s="183"/>
      <c r="K88" s="184">
        <f t="shared" si="4"/>
        <v>0</v>
      </c>
      <c r="L88" s="183"/>
      <c r="M88" s="184">
        <f t="shared" si="5"/>
        <v>0</v>
      </c>
      <c r="N88" s="181"/>
      <c r="O88" s="181"/>
      <c r="P88" s="186"/>
      <c r="Q88" s="187"/>
      <c r="R88" s="188"/>
      <c r="S88" s="189">
        <f t="shared" si="6"/>
        <v>0</v>
      </c>
      <c r="T88" s="210"/>
      <c r="U88" s="217"/>
      <c r="V88" s="190"/>
      <c r="W88" s="218"/>
      <c r="X88" s="219"/>
      <c r="Y88" s="190"/>
      <c r="Z88" s="218"/>
      <c r="AA88" s="220"/>
      <c r="AB88" s="221"/>
    </row>
    <row r="89" spans="1:28" s="191" customFormat="1" ht="13.2" x14ac:dyDescent="0.3">
      <c r="A89" s="179"/>
      <c r="B89" s="192"/>
      <c r="C89" s="227"/>
      <c r="D89" s="181"/>
      <c r="E89" s="230"/>
      <c r="F89" s="181"/>
      <c r="G89" s="230"/>
      <c r="H89" s="182"/>
      <c r="I89" s="234"/>
      <c r="J89" s="183"/>
      <c r="K89" s="184">
        <f t="shared" si="4"/>
        <v>0</v>
      </c>
      <c r="L89" s="183"/>
      <c r="M89" s="184">
        <f t="shared" si="5"/>
        <v>0</v>
      </c>
      <c r="N89" s="181"/>
      <c r="O89" s="181"/>
      <c r="P89" s="186"/>
      <c r="Q89" s="187"/>
      <c r="R89" s="188"/>
      <c r="S89" s="189">
        <f t="shared" si="6"/>
        <v>0</v>
      </c>
      <c r="T89" s="210"/>
      <c r="U89" s="217"/>
      <c r="V89" s="190"/>
      <c r="W89" s="218"/>
      <c r="X89" s="219"/>
      <c r="Y89" s="190"/>
      <c r="Z89" s="218"/>
      <c r="AA89" s="220"/>
      <c r="AB89" s="221"/>
    </row>
    <row r="90" spans="1:28" s="191" customFormat="1" ht="13.2" x14ac:dyDescent="0.3">
      <c r="A90" s="179"/>
      <c r="B90" s="192"/>
      <c r="C90" s="227"/>
      <c r="D90" s="181"/>
      <c r="E90" s="230"/>
      <c r="F90" s="181"/>
      <c r="G90" s="230"/>
      <c r="H90" s="182"/>
      <c r="I90" s="234"/>
      <c r="J90" s="183"/>
      <c r="K90" s="184">
        <f t="shared" si="4"/>
        <v>0</v>
      </c>
      <c r="L90" s="183"/>
      <c r="M90" s="184">
        <f t="shared" si="5"/>
        <v>0</v>
      </c>
      <c r="N90" s="181"/>
      <c r="O90" s="181"/>
      <c r="P90" s="186"/>
      <c r="Q90" s="187"/>
      <c r="R90" s="188"/>
      <c r="S90" s="189">
        <f t="shared" si="6"/>
        <v>0</v>
      </c>
      <c r="T90" s="210"/>
      <c r="U90" s="217"/>
      <c r="V90" s="190"/>
      <c r="W90" s="218"/>
      <c r="X90" s="219"/>
      <c r="Y90" s="190"/>
      <c r="Z90" s="218"/>
      <c r="AA90" s="220"/>
      <c r="AB90" s="221"/>
    </row>
    <row r="91" spans="1:28" s="191" customFormat="1" ht="13.2" x14ac:dyDescent="0.3">
      <c r="A91" s="179"/>
      <c r="B91" s="192"/>
      <c r="C91" s="227"/>
      <c r="D91" s="181"/>
      <c r="E91" s="230"/>
      <c r="F91" s="181"/>
      <c r="G91" s="230"/>
      <c r="H91" s="182"/>
      <c r="I91" s="234"/>
      <c r="J91" s="183"/>
      <c r="K91" s="184">
        <f t="shared" si="4"/>
        <v>0</v>
      </c>
      <c r="L91" s="183"/>
      <c r="M91" s="184">
        <f t="shared" si="5"/>
        <v>0</v>
      </c>
      <c r="N91" s="181"/>
      <c r="O91" s="181"/>
      <c r="P91" s="186"/>
      <c r="Q91" s="187"/>
      <c r="R91" s="188"/>
      <c r="S91" s="189">
        <f t="shared" si="6"/>
        <v>0</v>
      </c>
      <c r="T91" s="210"/>
      <c r="U91" s="217"/>
      <c r="V91" s="190"/>
      <c r="W91" s="218"/>
      <c r="X91" s="219"/>
      <c r="Y91" s="190"/>
      <c r="Z91" s="218"/>
      <c r="AA91" s="220"/>
      <c r="AB91" s="221"/>
    </row>
    <row r="92" spans="1:28" s="191" customFormat="1" ht="13.2" x14ac:dyDescent="0.3">
      <c r="A92" s="179"/>
      <c r="B92" s="192"/>
      <c r="C92" s="227"/>
      <c r="D92" s="181"/>
      <c r="E92" s="230"/>
      <c r="F92" s="181"/>
      <c r="G92" s="230"/>
      <c r="H92" s="182"/>
      <c r="I92" s="234"/>
      <c r="J92" s="183"/>
      <c r="K92" s="184">
        <f t="shared" si="4"/>
        <v>0</v>
      </c>
      <c r="L92" s="183"/>
      <c r="M92" s="184">
        <f t="shared" si="5"/>
        <v>0</v>
      </c>
      <c r="N92" s="181"/>
      <c r="O92" s="181"/>
      <c r="P92" s="186"/>
      <c r="Q92" s="187"/>
      <c r="R92" s="188"/>
      <c r="S92" s="189">
        <f t="shared" si="6"/>
        <v>0</v>
      </c>
      <c r="T92" s="210"/>
      <c r="U92" s="217"/>
      <c r="V92" s="190"/>
      <c r="W92" s="218"/>
      <c r="X92" s="219"/>
      <c r="Y92" s="190"/>
      <c r="Z92" s="218"/>
      <c r="AA92" s="220"/>
      <c r="AB92" s="221"/>
    </row>
    <row r="93" spans="1:28" s="191" customFormat="1" ht="13.2" x14ac:dyDescent="0.3">
      <c r="A93" s="179"/>
      <c r="B93" s="192"/>
      <c r="C93" s="227"/>
      <c r="D93" s="181"/>
      <c r="E93" s="230"/>
      <c r="F93" s="181"/>
      <c r="G93" s="230"/>
      <c r="H93" s="182"/>
      <c r="I93" s="234"/>
      <c r="J93" s="183"/>
      <c r="K93" s="184">
        <f t="shared" si="4"/>
        <v>0</v>
      </c>
      <c r="L93" s="183"/>
      <c r="M93" s="184">
        <f t="shared" si="5"/>
        <v>0</v>
      </c>
      <c r="N93" s="181"/>
      <c r="O93" s="181"/>
      <c r="P93" s="186"/>
      <c r="Q93" s="187"/>
      <c r="R93" s="188"/>
      <c r="S93" s="189">
        <f t="shared" si="6"/>
        <v>0</v>
      </c>
      <c r="T93" s="210"/>
      <c r="U93" s="217"/>
      <c r="V93" s="190"/>
      <c r="W93" s="218"/>
      <c r="X93" s="219"/>
      <c r="Y93" s="190"/>
      <c r="Z93" s="218"/>
      <c r="AA93" s="220"/>
      <c r="AB93" s="221"/>
    </row>
    <row r="94" spans="1:28" s="191" customFormat="1" ht="13.2" x14ac:dyDescent="0.3">
      <c r="A94" s="179"/>
      <c r="B94" s="192"/>
      <c r="C94" s="227"/>
      <c r="D94" s="181"/>
      <c r="E94" s="230"/>
      <c r="F94" s="181"/>
      <c r="G94" s="230"/>
      <c r="H94" s="182"/>
      <c r="I94" s="234"/>
      <c r="J94" s="183"/>
      <c r="K94" s="184">
        <f t="shared" si="4"/>
        <v>0</v>
      </c>
      <c r="L94" s="183"/>
      <c r="M94" s="184">
        <f t="shared" si="5"/>
        <v>0</v>
      </c>
      <c r="N94" s="181"/>
      <c r="O94" s="181"/>
      <c r="P94" s="186"/>
      <c r="Q94" s="187"/>
      <c r="R94" s="188"/>
      <c r="S94" s="189">
        <f t="shared" si="6"/>
        <v>0</v>
      </c>
      <c r="T94" s="210"/>
      <c r="U94" s="217"/>
      <c r="V94" s="190"/>
      <c r="W94" s="218"/>
      <c r="X94" s="219"/>
      <c r="Y94" s="190"/>
      <c r="Z94" s="218"/>
      <c r="AA94" s="220"/>
      <c r="AB94" s="221"/>
    </row>
    <row r="95" spans="1:28" s="191" customFormat="1" ht="13.2" x14ac:dyDescent="0.3">
      <c r="A95" s="179"/>
      <c r="B95" s="192"/>
      <c r="C95" s="227"/>
      <c r="D95" s="181"/>
      <c r="E95" s="230"/>
      <c r="F95" s="181"/>
      <c r="G95" s="230"/>
      <c r="H95" s="182"/>
      <c r="I95" s="234"/>
      <c r="J95" s="183"/>
      <c r="K95" s="184">
        <f t="shared" si="4"/>
        <v>0</v>
      </c>
      <c r="L95" s="183"/>
      <c r="M95" s="184">
        <f t="shared" si="5"/>
        <v>0</v>
      </c>
      <c r="N95" s="181"/>
      <c r="O95" s="181"/>
      <c r="P95" s="186"/>
      <c r="Q95" s="187"/>
      <c r="R95" s="188"/>
      <c r="S95" s="189">
        <f t="shared" si="6"/>
        <v>0</v>
      </c>
      <c r="T95" s="210"/>
      <c r="U95" s="217"/>
      <c r="V95" s="190"/>
      <c r="W95" s="218"/>
      <c r="X95" s="219"/>
      <c r="Y95" s="190"/>
      <c r="Z95" s="218"/>
      <c r="AA95" s="220"/>
      <c r="AB95" s="221"/>
    </row>
    <row r="96" spans="1:28" s="191" customFormat="1" ht="13.2" x14ac:dyDescent="0.3">
      <c r="A96" s="179"/>
      <c r="B96" s="192"/>
      <c r="C96" s="227"/>
      <c r="D96" s="181"/>
      <c r="E96" s="230"/>
      <c r="F96" s="181"/>
      <c r="G96" s="230"/>
      <c r="H96" s="182"/>
      <c r="I96" s="234"/>
      <c r="J96" s="183"/>
      <c r="K96" s="184">
        <f t="shared" si="4"/>
        <v>0</v>
      </c>
      <c r="L96" s="183"/>
      <c r="M96" s="184">
        <f t="shared" si="5"/>
        <v>0</v>
      </c>
      <c r="N96" s="181"/>
      <c r="O96" s="181"/>
      <c r="P96" s="186"/>
      <c r="Q96" s="187"/>
      <c r="R96" s="188"/>
      <c r="S96" s="189">
        <f t="shared" si="6"/>
        <v>0</v>
      </c>
      <c r="T96" s="210"/>
      <c r="U96" s="217"/>
      <c r="V96" s="190"/>
      <c r="W96" s="218"/>
      <c r="X96" s="219"/>
      <c r="Y96" s="190"/>
      <c r="Z96" s="218"/>
      <c r="AA96" s="220"/>
      <c r="AB96" s="221"/>
    </row>
    <row r="97" spans="1:28" s="191" customFormat="1" ht="13.2" x14ac:dyDescent="0.3">
      <c r="A97" s="179"/>
      <c r="B97" s="192"/>
      <c r="C97" s="227"/>
      <c r="D97" s="181"/>
      <c r="E97" s="230"/>
      <c r="F97" s="181"/>
      <c r="G97" s="230"/>
      <c r="H97" s="182"/>
      <c r="I97" s="234"/>
      <c r="J97" s="183"/>
      <c r="K97" s="184">
        <f t="shared" si="4"/>
        <v>0</v>
      </c>
      <c r="L97" s="183"/>
      <c r="M97" s="184">
        <f t="shared" si="5"/>
        <v>0</v>
      </c>
      <c r="N97" s="181"/>
      <c r="O97" s="181"/>
      <c r="P97" s="186"/>
      <c r="Q97" s="187"/>
      <c r="R97" s="188"/>
      <c r="S97" s="189">
        <f t="shared" si="6"/>
        <v>0</v>
      </c>
      <c r="T97" s="210"/>
      <c r="U97" s="217"/>
      <c r="V97" s="190"/>
      <c r="W97" s="218"/>
      <c r="X97" s="219"/>
      <c r="Y97" s="190"/>
      <c r="Z97" s="218"/>
      <c r="AA97" s="220"/>
      <c r="AB97" s="221"/>
    </row>
    <row r="98" spans="1:28" s="191" customFormat="1" ht="13.2" x14ac:dyDescent="0.3">
      <c r="A98" s="179"/>
      <c r="B98" s="192"/>
      <c r="C98" s="227"/>
      <c r="D98" s="181"/>
      <c r="E98" s="230"/>
      <c r="F98" s="181"/>
      <c r="G98" s="230"/>
      <c r="H98" s="182"/>
      <c r="I98" s="234"/>
      <c r="J98" s="183"/>
      <c r="K98" s="184">
        <f t="shared" si="4"/>
        <v>0</v>
      </c>
      <c r="L98" s="183"/>
      <c r="M98" s="184">
        <f t="shared" si="5"/>
        <v>0</v>
      </c>
      <c r="N98" s="181"/>
      <c r="O98" s="181"/>
      <c r="P98" s="186"/>
      <c r="Q98" s="187"/>
      <c r="R98" s="188"/>
      <c r="S98" s="189">
        <f t="shared" si="6"/>
        <v>0</v>
      </c>
      <c r="T98" s="210"/>
      <c r="U98" s="217"/>
      <c r="V98" s="190"/>
      <c r="W98" s="218"/>
      <c r="X98" s="219"/>
      <c r="Y98" s="190"/>
      <c r="Z98" s="218"/>
      <c r="AA98" s="220"/>
      <c r="AB98" s="221"/>
    </row>
    <row r="99" spans="1:28" s="191" customFormat="1" ht="13.2" x14ac:dyDescent="0.3">
      <c r="A99" s="179"/>
      <c r="B99" s="192"/>
      <c r="C99" s="227"/>
      <c r="D99" s="181"/>
      <c r="E99" s="230"/>
      <c r="F99" s="181"/>
      <c r="G99" s="230"/>
      <c r="H99" s="182"/>
      <c r="I99" s="234"/>
      <c r="J99" s="183"/>
      <c r="K99" s="184">
        <f t="shared" si="4"/>
        <v>0</v>
      </c>
      <c r="L99" s="183"/>
      <c r="M99" s="184">
        <f t="shared" si="5"/>
        <v>0</v>
      </c>
      <c r="N99" s="181"/>
      <c r="O99" s="181"/>
      <c r="P99" s="186"/>
      <c r="Q99" s="187"/>
      <c r="R99" s="188"/>
      <c r="S99" s="189">
        <f t="shared" si="6"/>
        <v>0</v>
      </c>
      <c r="T99" s="210"/>
      <c r="U99" s="217"/>
      <c r="V99" s="190"/>
      <c r="W99" s="218"/>
      <c r="X99" s="219"/>
      <c r="Y99" s="190"/>
      <c r="Z99" s="218"/>
      <c r="AA99" s="220"/>
      <c r="AB99" s="221"/>
    </row>
    <row r="100" spans="1:28" s="191" customFormat="1" ht="13.2" x14ac:dyDescent="0.3">
      <c r="A100" s="179"/>
      <c r="B100" s="192"/>
      <c r="C100" s="227"/>
      <c r="D100" s="181"/>
      <c r="E100" s="230"/>
      <c r="F100" s="181"/>
      <c r="G100" s="230"/>
      <c r="H100" s="182"/>
      <c r="I100" s="234"/>
      <c r="J100" s="183"/>
      <c r="K100" s="184">
        <f t="shared" si="4"/>
        <v>0</v>
      </c>
      <c r="L100" s="183"/>
      <c r="M100" s="184">
        <f t="shared" si="5"/>
        <v>0</v>
      </c>
      <c r="N100" s="181"/>
      <c r="O100" s="181"/>
      <c r="P100" s="186"/>
      <c r="Q100" s="187"/>
      <c r="R100" s="188"/>
      <c r="S100" s="189">
        <f t="shared" si="6"/>
        <v>0</v>
      </c>
      <c r="T100" s="210"/>
      <c r="U100" s="217"/>
      <c r="V100" s="190"/>
      <c r="W100" s="218"/>
      <c r="X100" s="219"/>
      <c r="Y100" s="190"/>
      <c r="Z100" s="218"/>
      <c r="AA100" s="220"/>
      <c r="AB100" s="221"/>
    </row>
    <row r="101" spans="1:28" s="191" customFormat="1" ht="13.2" x14ac:dyDescent="0.3">
      <c r="A101" s="179"/>
      <c r="B101" s="192"/>
      <c r="C101" s="227"/>
      <c r="D101" s="181"/>
      <c r="E101" s="230"/>
      <c r="F101" s="181"/>
      <c r="G101" s="230"/>
      <c r="H101" s="182"/>
      <c r="I101" s="234"/>
      <c r="J101" s="183"/>
      <c r="K101" s="184">
        <f t="shared" si="4"/>
        <v>0</v>
      </c>
      <c r="L101" s="183"/>
      <c r="M101" s="184">
        <f t="shared" si="5"/>
        <v>0</v>
      </c>
      <c r="N101" s="181"/>
      <c r="O101" s="181"/>
      <c r="P101" s="186"/>
      <c r="Q101" s="187"/>
      <c r="R101" s="188"/>
      <c r="S101" s="189">
        <f t="shared" si="6"/>
        <v>0</v>
      </c>
      <c r="T101" s="210"/>
      <c r="U101" s="217"/>
      <c r="V101" s="190"/>
      <c r="W101" s="218"/>
      <c r="X101" s="219"/>
      <c r="Y101" s="190"/>
      <c r="Z101" s="218"/>
      <c r="AA101" s="220"/>
      <c r="AB101" s="221"/>
    </row>
    <row r="102" spans="1:28" s="191" customFormat="1" ht="13.2" x14ac:dyDescent="0.3">
      <c r="A102" s="179"/>
      <c r="B102" s="192"/>
      <c r="C102" s="227"/>
      <c r="D102" s="181"/>
      <c r="E102" s="230"/>
      <c r="F102" s="181"/>
      <c r="G102" s="230"/>
      <c r="H102" s="182"/>
      <c r="I102" s="234"/>
      <c r="J102" s="183"/>
      <c r="K102" s="184">
        <f t="shared" si="4"/>
        <v>0</v>
      </c>
      <c r="L102" s="183"/>
      <c r="M102" s="184">
        <f t="shared" si="5"/>
        <v>0</v>
      </c>
      <c r="N102" s="181"/>
      <c r="O102" s="181"/>
      <c r="P102" s="186"/>
      <c r="Q102" s="187"/>
      <c r="R102" s="188"/>
      <c r="S102" s="189">
        <f t="shared" si="6"/>
        <v>0</v>
      </c>
      <c r="T102" s="210"/>
      <c r="U102" s="217"/>
      <c r="V102" s="190"/>
      <c r="W102" s="218"/>
      <c r="X102" s="219"/>
      <c r="Y102" s="190"/>
      <c r="Z102" s="218"/>
      <c r="AA102" s="220"/>
      <c r="AB102" s="221"/>
    </row>
    <row r="103" spans="1:28" s="191" customFormat="1" ht="13.2" x14ac:dyDescent="0.3">
      <c r="A103" s="179"/>
      <c r="B103" s="192"/>
      <c r="C103" s="227"/>
      <c r="D103" s="181"/>
      <c r="E103" s="230"/>
      <c r="F103" s="181"/>
      <c r="G103" s="230"/>
      <c r="H103" s="182"/>
      <c r="I103" s="234"/>
      <c r="J103" s="183"/>
      <c r="K103" s="184">
        <f t="shared" si="4"/>
        <v>0</v>
      </c>
      <c r="L103" s="183"/>
      <c r="M103" s="184">
        <f t="shared" si="5"/>
        <v>0</v>
      </c>
      <c r="N103" s="181"/>
      <c r="O103" s="181"/>
      <c r="P103" s="186"/>
      <c r="Q103" s="187"/>
      <c r="R103" s="188"/>
      <c r="S103" s="189">
        <f t="shared" si="6"/>
        <v>0</v>
      </c>
      <c r="T103" s="210"/>
      <c r="U103" s="217"/>
      <c r="V103" s="190"/>
      <c r="W103" s="218"/>
      <c r="X103" s="219"/>
      <c r="Y103" s="190"/>
      <c r="Z103" s="218"/>
      <c r="AA103" s="220"/>
      <c r="AB103" s="221"/>
    </row>
    <row r="104" spans="1:28" s="191" customFormat="1" ht="13.2" x14ac:dyDescent="0.3">
      <c r="A104" s="179"/>
      <c r="B104" s="192"/>
      <c r="C104" s="227"/>
      <c r="D104" s="181"/>
      <c r="E104" s="230"/>
      <c r="F104" s="181"/>
      <c r="G104" s="230"/>
      <c r="H104" s="182"/>
      <c r="I104" s="234"/>
      <c r="J104" s="183"/>
      <c r="K104" s="184">
        <f t="shared" si="4"/>
        <v>0</v>
      </c>
      <c r="L104" s="183"/>
      <c r="M104" s="184">
        <f t="shared" si="5"/>
        <v>0</v>
      </c>
      <c r="N104" s="181"/>
      <c r="O104" s="181"/>
      <c r="P104" s="186"/>
      <c r="Q104" s="187"/>
      <c r="R104" s="188"/>
      <c r="S104" s="189">
        <f t="shared" si="6"/>
        <v>0</v>
      </c>
      <c r="T104" s="210"/>
      <c r="U104" s="217"/>
      <c r="V104" s="190"/>
      <c r="W104" s="218"/>
      <c r="X104" s="219"/>
      <c r="Y104" s="190"/>
      <c r="Z104" s="218"/>
      <c r="AA104" s="220"/>
      <c r="AB104" s="221"/>
    </row>
    <row r="105" spans="1:28" s="191" customFormat="1" ht="13.2" x14ac:dyDescent="0.3">
      <c r="A105" s="179"/>
      <c r="B105" s="192"/>
      <c r="C105" s="227"/>
      <c r="D105" s="181"/>
      <c r="E105" s="230"/>
      <c r="F105" s="181"/>
      <c r="G105" s="230"/>
      <c r="H105" s="182"/>
      <c r="I105" s="234"/>
      <c r="J105" s="183"/>
      <c r="K105" s="184">
        <f t="shared" si="4"/>
        <v>0</v>
      </c>
      <c r="L105" s="183"/>
      <c r="M105" s="184">
        <f t="shared" si="5"/>
        <v>0</v>
      </c>
      <c r="N105" s="181"/>
      <c r="O105" s="181"/>
      <c r="P105" s="186"/>
      <c r="Q105" s="187"/>
      <c r="R105" s="188"/>
      <c r="S105" s="189">
        <f t="shared" si="6"/>
        <v>0</v>
      </c>
      <c r="T105" s="210"/>
      <c r="U105" s="217"/>
      <c r="V105" s="190"/>
      <c r="W105" s="218"/>
      <c r="X105" s="219"/>
      <c r="Y105" s="190"/>
      <c r="Z105" s="218"/>
      <c r="AA105" s="220"/>
      <c r="AB105" s="221"/>
    </row>
    <row r="106" spans="1:28" s="191" customFormat="1" ht="13.2" x14ac:dyDescent="0.3">
      <c r="A106" s="179"/>
      <c r="B106" s="192"/>
      <c r="C106" s="227"/>
      <c r="D106" s="181"/>
      <c r="E106" s="230"/>
      <c r="F106" s="181"/>
      <c r="G106" s="230"/>
      <c r="H106" s="182"/>
      <c r="I106" s="234"/>
      <c r="J106" s="183"/>
      <c r="K106" s="184">
        <f t="shared" si="4"/>
        <v>0</v>
      </c>
      <c r="L106" s="183"/>
      <c r="M106" s="184">
        <f t="shared" si="5"/>
        <v>0</v>
      </c>
      <c r="N106" s="181"/>
      <c r="O106" s="181"/>
      <c r="P106" s="186"/>
      <c r="Q106" s="187"/>
      <c r="R106" s="188"/>
      <c r="S106" s="189">
        <f t="shared" si="6"/>
        <v>0</v>
      </c>
      <c r="T106" s="210"/>
      <c r="U106" s="217"/>
      <c r="V106" s="190"/>
      <c r="W106" s="218"/>
      <c r="X106" s="219"/>
      <c r="Y106" s="190"/>
      <c r="Z106" s="218"/>
      <c r="AA106" s="220"/>
      <c r="AB106" s="221"/>
    </row>
    <row r="107" spans="1:28" s="191" customFormat="1" ht="13.2" x14ac:dyDescent="0.3">
      <c r="A107" s="179"/>
      <c r="B107" s="192"/>
      <c r="C107" s="227"/>
      <c r="D107" s="181"/>
      <c r="E107" s="230"/>
      <c r="F107" s="181"/>
      <c r="G107" s="230"/>
      <c r="H107" s="182"/>
      <c r="I107" s="234"/>
      <c r="J107" s="183"/>
      <c r="K107" s="184">
        <f t="shared" si="4"/>
        <v>0</v>
      </c>
      <c r="L107" s="183"/>
      <c r="M107" s="184">
        <f t="shared" si="5"/>
        <v>0</v>
      </c>
      <c r="N107" s="181"/>
      <c r="O107" s="181"/>
      <c r="P107" s="186"/>
      <c r="Q107" s="187"/>
      <c r="R107" s="188"/>
      <c r="S107" s="189">
        <f t="shared" si="6"/>
        <v>0</v>
      </c>
      <c r="T107" s="210"/>
      <c r="U107" s="217"/>
      <c r="V107" s="190"/>
      <c r="W107" s="218"/>
      <c r="X107" s="219"/>
      <c r="Y107" s="190"/>
      <c r="Z107" s="218"/>
      <c r="AA107" s="220"/>
      <c r="AB107" s="221"/>
    </row>
    <row r="108" spans="1:28" s="191" customFormat="1" ht="13.2" x14ac:dyDescent="0.3">
      <c r="A108" s="179"/>
      <c r="B108" s="192"/>
      <c r="C108" s="227"/>
      <c r="D108" s="181"/>
      <c r="E108" s="230"/>
      <c r="F108" s="181"/>
      <c r="G108" s="230"/>
      <c r="H108" s="182"/>
      <c r="I108" s="234"/>
      <c r="J108" s="183"/>
      <c r="K108" s="184">
        <f t="shared" si="4"/>
        <v>0</v>
      </c>
      <c r="L108" s="183"/>
      <c r="M108" s="184">
        <f t="shared" si="5"/>
        <v>0</v>
      </c>
      <c r="N108" s="181"/>
      <c r="O108" s="181"/>
      <c r="P108" s="186"/>
      <c r="Q108" s="187"/>
      <c r="R108" s="188"/>
      <c r="S108" s="189">
        <f t="shared" si="6"/>
        <v>0</v>
      </c>
      <c r="T108" s="210"/>
      <c r="U108" s="217"/>
      <c r="V108" s="190"/>
      <c r="W108" s="218"/>
      <c r="X108" s="219"/>
      <c r="Y108" s="190"/>
      <c r="Z108" s="218"/>
      <c r="AA108" s="220"/>
      <c r="AB108" s="221"/>
    </row>
    <row r="109" spans="1:28" s="191" customFormat="1" ht="13.2" x14ac:dyDescent="0.3">
      <c r="A109" s="179"/>
      <c r="B109" s="192"/>
      <c r="C109" s="227"/>
      <c r="D109" s="181"/>
      <c r="E109" s="230"/>
      <c r="F109" s="181"/>
      <c r="G109" s="230"/>
      <c r="H109" s="182"/>
      <c r="I109" s="234"/>
      <c r="J109" s="183"/>
      <c r="K109" s="184">
        <f t="shared" si="4"/>
        <v>0</v>
      </c>
      <c r="L109" s="183"/>
      <c r="M109" s="184">
        <f t="shared" si="5"/>
        <v>0</v>
      </c>
      <c r="N109" s="181"/>
      <c r="O109" s="181"/>
      <c r="P109" s="186"/>
      <c r="Q109" s="187"/>
      <c r="R109" s="188"/>
      <c r="S109" s="189">
        <f t="shared" si="6"/>
        <v>0</v>
      </c>
      <c r="T109" s="210"/>
      <c r="U109" s="217"/>
      <c r="V109" s="190"/>
      <c r="W109" s="218"/>
      <c r="X109" s="219"/>
      <c r="Y109" s="190"/>
      <c r="Z109" s="218"/>
      <c r="AA109" s="220"/>
      <c r="AB109" s="221"/>
    </row>
    <row r="110" spans="1:28" s="191" customFormat="1" ht="13.2" x14ac:dyDescent="0.3">
      <c r="A110" s="179"/>
      <c r="B110" s="192"/>
      <c r="C110" s="227"/>
      <c r="D110" s="181"/>
      <c r="E110" s="230"/>
      <c r="F110" s="181"/>
      <c r="G110" s="230"/>
      <c r="H110" s="182"/>
      <c r="I110" s="234"/>
      <c r="J110" s="183"/>
      <c r="K110" s="184">
        <f t="shared" si="4"/>
        <v>0</v>
      </c>
      <c r="L110" s="183"/>
      <c r="M110" s="184">
        <f t="shared" si="5"/>
        <v>0</v>
      </c>
      <c r="N110" s="181"/>
      <c r="O110" s="181"/>
      <c r="P110" s="186"/>
      <c r="Q110" s="187"/>
      <c r="R110" s="188"/>
      <c r="S110" s="189">
        <f t="shared" si="6"/>
        <v>0</v>
      </c>
      <c r="T110" s="210"/>
      <c r="U110" s="217"/>
      <c r="V110" s="190"/>
      <c r="W110" s="218"/>
      <c r="X110" s="219"/>
      <c r="Y110" s="190"/>
      <c r="Z110" s="218"/>
      <c r="AA110" s="220"/>
      <c r="AB110" s="221"/>
    </row>
    <row r="111" spans="1:28" s="191" customFormat="1" ht="13.2" x14ac:dyDescent="0.3">
      <c r="A111" s="179"/>
      <c r="B111" s="192"/>
      <c r="C111" s="227"/>
      <c r="D111" s="181"/>
      <c r="E111" s="230"/>
      <c r="F111" s="181"/>
      <c r="G111" s="230"/>
      <c r="H111" s="182"/>
      <c r="I111" s="234"/>
      <c r="J111" s="183"/>
      <c r="K111" s="184">
        <f t="shared" si="4"/>
        <v>0</v>
      </c>
      <c r="L111" s="183"/>
      <c r="M111" s="184">
        <f t="shared" si="5"/>
        <v>0</v>
      </c>
      <c r="N111" s="181"/>
      <c r="O111" s="181"/>
      <c r="P111" s="186"/>
      <c r="Q111" s="187"/>
      <c r="R111" s="188"/>
      <c r="S111" s="189">
        <f t="shared" si="6"/>
        <v>0</v>
      </c>
      <c r="T111" s="210"/>
      <c r="U111" s="217"/>
      <c r="V111" s="190"/>
      <c r="W111" s="218"/>
      <c r="X111" s="219"/>
      <c r="Y111" s="190"/>
      <c r="Z111" s="218"/>
      <c r="AA111" s="220"/>
      <c r="AB111" s="221"/>
    </row>
    <row r="112" spans="1:28" s="191" customFormat="1" ht="13.2" x14ac:dyDescent="0.3">
      <c r="A112" s="179"/>
      <c r="B112" s="192"/>
      <c r="C112" s="227"/>
      <c r="D112" s="181"/>
      <c r="E112" s="230"/>
      <c r="F112" s="181"/>
      <c r="G112" s="230"/>
      <c r="H112" s="182"/>
      <c r="I112" s="234"/>
      <c r="J112" s="183"/>
      <c r="K112" s="184">
        <f t="shared" si="4"/>
        <v>0</v>
      </c>
      <c r="L112" s="183"/>
      <c r="M112" s="184">
        <f t="shared" si="5"/>
        <v>0</v>
      </c>
      <c r="N112" s="181"/>
      <c r="O112" s="181"/>
      <c r="P112" s="186"/>
      <c r="Q112" s="187"/>
      <c r="R112" s="188"/>
      <c r="S112" s="189">
        <f t="shared" si="6"/>
        <v>0</v>
      </c>
      <c r="T112" s="210"/>
      <c r="U112" s="217"/>
      <c r="V112" s="190"/>
      <c r="W112" s="218"/>
      <c r="X112" s="219"/>
      <c r="Y112" s="190"/>
      <c r="Z112" s="218"/>
      <c r="AA112" s="220"/>
      <c r="AB112" s="221"/>
    </row>
    <row r="113" spans="1:28" s="191" customFormat="1" ht="13.2" x14ac:dyDescent="0.3">
      <c r="A113" s="179"/>
      <c r="B113" s="192"/>
      <c r="C113" s="227"/>
      <c r="D113" s="181"/>
      <c r="E113" s="230"/>
      <c r="F113" s="181"/>
      <c r="G113" s="230"/>
      <c r="H113" s="182"/>
      <c r="I113" s="234"/>
      <c r="J113" s="183"/>
      <c r="K113" s="184">
        <f t="shared" si="4"/>
        <v>0</v>
      </c>
      <c r="L113" s="183"/>
      <c r="M113" s="184">
        <f t="shared" si="5"/>
        <v>0</v>
      </c>
      <c r="N113" s="181"/>
      <c r="O113" s="181"/>
      <c r="P113" s="186"/>
      <c r="Q113" s="187"/>
      <c r="R113" s="188"/>
      <c r="S113" s="189">
        <f t="shared" si="6"/>
        <v>0</v>
      </c>
      <c r="T113" s="210"/>
      <c r="U113" s="217"/>
      <c r="V113" s="190"/>
      <c r="W113" s="218"/>
      <c r="X113" s="219"/>
      <c r="Y113" s="190"/>
      <c r="Z113" s="218"/>
      <c r="AA113" s="220"/>
      <c r="AB113" s="221"/>
    </row>
    <row r="114" spans="1:28" s="191" customFormat="1" ht="13.2" x14ac:dyDescent="0.3">
      <c r="A114" s="179"/>
      <c r="B114" s="192"/>
      <c r="C114" s="227"/>
      <c r="D114" s="181"/>
      <c r="E114" s="230"/>
      <c r="F114" s="181"/>
      <c r="G114" s="230"/>
      <c r="H114" s="182"/>
      <c r="I114" s="234"/>
      <c r="J114" s="183"/>
      <c r="K114" s="184">
        <f t="shared" si="4"/>
        <v>0</v>
      </c>
      <c r="L114" s="183"/>
      <c r="M114" s="184">
        <f t="shared" si="5"/>
        <v>0</v>
      </c>
      <c r="N114" s="181"/>
      <c r="O114" s="181"/>
      <c r="P114" s="186"/>
      <c r="Q114" s="187"/>
      <c r="R114" s="188"/>
      <c r="S114" s="189">
        <f t="shared" si="6"/>
        <v>0</v>
      </c>
      <c r="T114" s="210"/>
      <c r="U114" s="217"/>
      <c r="V114" s="190"/>
      <c r="W114" s="218"/>
      <c r="X114" s="219"/>
      <c r="Y114" s="190"/>
      <c r="Z114" s="218"/>
      <c r="AA114" s="220"/>
      <c r="AB114" s="221"/>
    </row>
    <row r="115" spans="1:28" s="191" customFormat="1" ht="13.2" x14ac:dyDescent="0.3">
      <c r="A115" s="179"/>
      <c r="B115" s="192"/>
      <c r="C115" s="227"/>
      <c r="D115" s="181"/>
      <c r="E115" s="230"/>
      <c r="F115" s="181"/>
      <c r="G115" s="230"/>
      <c r="H115" s="182"/>
      <c r="I115" s="234"/>
      <c r="J115" s="183"/>
      <c r="K115" s="184">
        <f t="shared" si="4"/>
        <v>0</v>
      </c>
      <c r="L115" s="183"/>
      <c r="M115" s="184">
        <f t="shared" si="5"/>
        <v>0</v>
      </c>
      <c r="N115" s="181"/>
      <c r="O115" s="181"/>
      <c r="P115" s="186"/>
      <c r="Q115" s="187"/>
      <c r="R115" s="188"/>
      <c r="S115" s="189">
        <f t="shared" si="6"/>
        <v>0</v>
      </c>
      <c r="T115" s="210"/>
      <c r="U115" s="217"/>
      <c r="V115" s="190"/>
      <c r="W115" s="218"/>
      <c r="X115" s="219"/>
      <c r="Y115" s="190"/>
      <c r="Z115" s="218"/>
      <c r="AA115" s="220"/>
      <c r="AB115" s="221"/>
    </row>
    <row r="116" spans="1:28" s="191" customFormat="1" ht="13.2" x14ac:dyDescent="0.3">
      <c r="A116" s="179"/>
      <c r="B116" s="192"/>
      <c r="C116" s="227"/>
      <c r="D116" s="181"/>
      <c r="E116" s="230"/>
      <c r="F116" s="181"/>
      <c r="G116" s="230"/>
      <c r="H116" s="182"/>
      <c r="I116" s="234"/>
      <c r="J116" s="183"/>
      <c r="K116" s="184">
        <f t="shared" si="4"/>
        <v>0</v>
      </c>
      <c r="L116" s="183"/>
      <c r="M116" s="184">
        <f t="shared" si="5"/>
        <v>0</v>
      </c>
      <c r="N116" s="181"/>
      <c r="O116" s="181"/>
      <c r="P116" s="186"/>
      <c r="Q116" s="187"/>
      <c r="R116" s="188"/>
      <c r="S116" s="189">
        <f t="shared" si="6"/>
        <v>0</v>
      </c>
      <c r="T116" s="210"/>
      <c r="U116" s="217"/>
      <c r="V116" s="190"/>
      <c r="W116" s="218"/>
      <c r="X116" s="219"/>
      <c r="Y116" s="190"/>
      <c r="Z116" s="218"/>
      <c r="AA116" s="220"/>
      <c r="AB116" s="221"/>
    </row>
    <row r="117" spans="1:28" s="191" customFormat="1" ht="13.2" x14ac:dyDescent="0.3">
      <c r="A117" s="179"/>
      <c r="B117" s="192"/>
      <c r="C117" s="227"/>
      <c r="D117" s="181"/>
      <c r="E117" s="230"/>
      <c r="F117" s="181"/>
      <c r="G117" s="230"/>
      <c r="H117" s="182"/>
      <c r="I117" s="234"/>
      <c r="J117" s="183"/>
      <c r="K117" s="184">
        <f t="shared" si="4"/>
        <v>0</v>
      </c>
      <c r="L117" s="183"/>
      <c r="M117" s="184">
        <f t="shared" si="5"/>
        <v>0</v>
      </c>
      <c r="N117" s="181"/>
      <c r="O117" s="181"/>
      <c r="P117" s="186"/>
      <c r="Q117" s="187"/>
      <c r="R117" s="188"/>
      <c r="S117" s="189">
        <f t="shared" si="6"/>
        <v>0</v>
      </c>
      <c r="T117" s="210"/>
      <c r="U117" s="217"/>
      <c r="V117" s="190"/>
      <c r="W117" s="218"/>
      <c r="X117" s="219"/>
      <c r="Y117" s="190"/>
      <c r="Z117" s="218"/>
      <c r="AA117" s="220"/>
      <c r="AB117" s="221"/>
    </row>
    <row r="118" spans="1:28" s="191" customFormat="1" ht="13.2" x14ac:dyDescent="0.3">
      <c r="A118" s="179"/>
      <c r="B118" s="192"/>
      <c r="C118" s="227"/>
      <c r="D118" s="181"/>
      <c r="E118" s="230"/>
      <c r="F118" s="181"/>
      <c r="G118" s="230"/>
      <c r="H118" s="182"/>
      <c r="I118" s="234"/>
      <c r="J118" s="183"/>
      <c r="K118" s="184">
        <f t="shared" si="4"/>
        <v>0</v>
      </c>
      <c r="L118" s="183"/>
      <c r="M118" s="184">
        <f t="shared" si="5"/>
        <v>0</v>
      </c>
      <c r="N118" s="181"/>
      <c r="O118" s="181"/>
      <c r="P118" s="186"/>
      <c r="Q118" s="187"/>
      <c r="R118" s="188"/>
      <c r="S118" s="189">
        <f t="shared" si="6"/>
        <v>0</v>
      </c>
      <c r="T118" s="210"/>
      <c r="U118" s="217"/>
      <c r="V118" s="190"/>
      <c r="W118" s="218"/>
      <c r="X118" s="219"/>
      <c r="Y118" s="190"/>
      <c r="Z118" s="218"/>
      <c r="AA118" s="220"/>
      <c r="AB118" s="221"/>
    </row>
    <row r="119" spans="1:28" s="191" customFormat="1" ht="13.2" x14ac:dyDescent="0.3">
      <c r="A119" s="179"/>
      <c r="B119" s="192"/>
      <c r="C119" s="227"/>
      <c r="D119" s="181"/>
      <c r="E119" s="230"/>
      <c r="F119" s="181"/>
      <c r="G119" s="230"/>
      <c r="H119" s="182"/>
      <c r="I119" s="234"/>
      <c r="J119" s="183"/>
      <c r="K119" s="184">
        <f t="shared" si="4"/>
        <v>0</v>
      </c>
      <c r="L119" s="183"/>
      <c r="M119" s="184">
        <f t="shared" si="5"/>
        <v>0</v>
      </c>
      <c r="N119" s="181"/>
      <c r="O119" s="181"/>
      <c r="P119" s="186"/>
      <c r="Q119" s="187"/>
      <c r="R119" s="188"/>
      <c r="S119" s="189">
        <f t="shared" si="6"/>
        <v>0</v>
      </c>
      <c r="T119" s="210"/>
      <c r="U119" s="217"/>
      <c r="V119" s="190"/>
      <c r="W119" s="218"/>
      <c r="X119" s="219"/>
      <c r="Y119" s="190"/>
      <c r="Z119" s="218"/>
      <c r="AA119" s="220"/>
      <c r="AB119" s="221"/>
    </row>
    <row r="120" spans="1:28" s="191" customFormat="1" ht="13.2" x14ac:dyDescent="0.3">
      <c r="A120" s="179"/>
      <c r="B120" s="192"/>
      <c r="C120" s="227"/>
      <c r="D120" s="181"/>
      <c r="E120" s="230"/>
      <c r="F120" s="181"/>
      <c r="G120" s="230"/>
      <c r="H120" s="182"/>
      <c r="I120" s="234"/>
      <c r="J120" s="183"/>
      <c r="K120" s="184">
        <f t="shared" si="4"/>
        <v>0</v>
      </c>
      <c r="L120" s="183"/>
      <c r="M120" s="184">
        <f t="shared" si="5"/>
        <v>0</v>
      </c>
      <c r="N120" s="181"/>
      <c r="O120" s="181"/>
      <c r="P120" s="186"/>
      <c r="Q120" s="187"/>
      <c r="R120" s="188"/>
      <c r="S120" s="189">
        <f t="shared" si="6"/>
        <v>0</v>
      </c>
      <c r="T120" s="210"/>
      <c r="U120" s="217"/>
      <c r="V120" s="190"/>
      <c r="W120" s="218"/>
      <c r="X120" s="219"/>
      <c r="Y120" s="190"/>
      <c r="Z120" s="218"/>
      <c r="AA120" s="220"/>
      <c r="AB120" s="221"/>
    </row>
    <row r="121" spans="1:28" s="191" customFormat="1" ht="13.2" x14ac:dyDescent="0.3">
      <c r="A121" s="179"/>
      <c r="B121" s="192"/>
      <c r="C121" s="227"/>
      <c r="D121" s="181"/>
      <c r="E121" s="230"/>
      <c r="F121" s="181"/>
      <c r="G121" s="230"/>
      <c r="H121" s="182"/>
      <c r="I121" s="234"/>
      <c r="J121" s="183"/>
      <c r="K121" s="184">
        <f t="shared" si="4"/>
        <v>0</v>
      </c>
      <c r="L121" s="183"/>
      <c r="M121" s="184">
        <f t="shared" si="5"/>
        <v>0</v>
      </c>
      <c r="N121" s="181"/>
      <c r="O121" s="181"/>
      <c r="P121" s="186"/>
      <c r="Q121" s="187"/>
      <c r="R121" s="188"/>
      <c r="S121" s="189">
        <f t="shared" si="6"/>
        <v>0</v>
      </c>
      <c r="T121" s="210"/>
      <c r="U121" s="217"/>
      <c r="V121" s="190"/>
      <c r="W121" s="218"/>
      <c r="X121" s="219"/>
      <c r="Y121" s="190"/>
      <c r="Z121" s="218"/>
      <c r="AA121" s="220"/>
      <c r="AB121" s="221"/>
    </row>
    <row r="122" spans="1:28" s="191" customFormat="1" ht="13.2" x14ac:dyDescent="0.3">
      <c r="A122" s="179"/>
      <c r="B122" s="192"/>
      <c r="C122" s="227"/>
      <c r="D122" s="181"/>
      <c r="E122" s="230"/>
      <c r="F122" s="181"/>
      <c r="G122" s="230"/>
      <c r="H122" s="182"/>
      <c r="I122" s="234"/>
      <c r="J122" s="183"/>
      <c r="K122" s="184">
        <f t="shared" si="4"/>
        <v>0</v>
      </c>
      <c r="L122" s="183"/>
      <c r="M122" s="184">
        <f t="shared" si="5"/>
        <v>0</v>
      </c>
      <c r="N122" s="181"/>
      <c r="O122" s="181"/>
      <c r="P122" s="186"/>
      <c r="Q122" s="187"/>
      <c r="R122" s="188"/>
      <c r="S122" s="189">
        <f t="shared" si="6"/>
        <v>0</v>
      </c>
      <c r="T122" s="210"/>
      <c r="U122" s="217"/>
      <c r="V122" s="190"/>
      <c r="W122" s="218"/>
      <c r="X122" s="219"/>
      <c r="Y122" s="190"/>
      <c r="Z122" s="218"/>
      <c r="AA122" s="220"/>
      <c r="AB122" s="221"/>
    </row>
    <row r="123" spans="1:28" s="191" customFormat="1" ht="13.2" x14ac:dyDescent="0.3">
      <c r="A123" s="179"/>
      <c r="B123" s="192"/>
      <c r="C123" s="227"/>
      <c r="D123" s="181"/>
      <c r="E123" s="230"/>
      <c r="F123" s="181"/>
      <c r="G123" s="230"/>
      <c r="H123" s="182"/>
      <c r="I123" s="234"/>
      <c r="J123" s="183"/>
      <c r="K123" s="184">
        <f t="shared" si="4"/>
        <v>0</v>
      </c>
      <c r="L123" s="183"/>
      <c r="M123" s="184">
        <f t="shared" si="5"/>
        <v>0</v>
      </c>
      <c r="N123" s="181"/>
      <c r="O123" s="181"/>
      <c r="P123" s="186"/>
      <c r="Q123" s="187"/>
      <c r="R123" s="188"/>
      <c r="S123" s="189">
        <f t="shared" si="6"/>
        <v>0</v>
      </c>
      <c r="T123" s="210"/>
      <c r="U123" s="217"/>
      <c r="V123" s="190"/>
      <c r="W123" s="218"/>
      <c r="X123" s="219"/>
      <c r="Y123" s="190"/>
      <c r="Z123" s="218"/>
      <c r="AA123" s="220"/>
      <c r="AB123" s="221"/>
    </row>
    <row r="124" spans="1:28" s="191" customFormat="1" ht="13.2" x14ac:dyDescent="0.3">
      <c r="A124" s="179"/>
      <c r="B124" s="192"/>
      <c r="C124" s="227"/>
      <c r="D124" s="181"/>
      <c r="E124" s="230"/>
      <c r="F124" s="181"/>
      <c r="G124" s="230"/>
      <c r="H124" s="182"/>
      <c r="I124" s="234"/>
      <c r="J124" s="183"/>
      <c r="K124" s="184">
        <f t="shared" si="4"/>
        <v>0</v>
      </c>
      <c r="L124" s="183"/>
      <c r="M124" s="184">
        <f t="shared" si="5"/>
        <v>0</v>
      </c>
      <c r="N124" s="181"/>
      <c r="O124" s="181"/>
      <c r="P124" s="186"/>
      <c r="Q124" s="187"/>
      <c r="R124" s="188"/>
      <c r="S124" s="189">
        <f t="shared" si="6"/>
        <v>0</v>
      </c>
      <c r="T124" s="210"/>
      <c r="U124" s="217"/>
      <c r="V124" s="190"/>
      <c r="W124" s="218"/>
      <c r="X124" s="219"/>
      <c r="Y124" s="190"/>
      <c r="Z124" s="218"/>
      <c r="AA124" s="220"/>
      <c r="AB124" s="221"/>
    </row>
    <row r="125" spans="1:28" s="191" customFormat="1" ht="13.2" x14ac:dyDescent="0.3">
      <c r="A125" s="179"/>
      <c r="B125" s="192"/>
      <c r="C125" s="227"/>
      <c r="D125" s="181"/>
      <c r="E125" s="230"/>
      <c r="F125" s="181"/>
      <c r="G125" s="230"/>
      <c r="H125" s="182"/>
      <c r="I125" s="234"/>
      <c r="J125" s="183"/>
      <c r="K125" s="184">
        <f t="shared" si="4"/>
        <v>0</v>
      </c>
      <c r="L125" s="183"/>
      <c r="M125" s="184">
        <f t="shared" si="5"/>
        <v>0</v>
      </c>
      <c r="N125" s="181"/>
      <c r="O125" s="181"/>
      <c r="P125" s="186"/>
      <c r="Q125" s="187"/>
      <c r="R125" s="188"/>
      <c r="S125" s="189">
        <f t="shared" si="6"/>
        <v>0</v>
      </c>
      <c r="T125" s="210"/>
      <c r="U125" s="217"/>
      <c r="V125" s="190"/>
      <c r="W125" s="218"/>
      <c r="X125" s="219"/>
      <c r="Y125" s="190"/>
      <c r="Z125" s="218"/>
      <c r="AA125" s="220"/>
      <c r="AB125" s="221"/>
    </row>
    <row r="126" spans="1:28" s="191" customFormat="1" ht="13.2" x14ac:dyDescent="0.3">
      <c r="A126" s="179"/>
      <c r="B126" s="192"/>
      <c r="C126" s="227"/>
      <c r="D126" s="181"/>
      <c r="E126" s="230"/>
      <c r="F126" s="181"/>
      <c r="G126" s="230"/>
      <c r="H126" s="182"/>
      <c r="I126" s="234"/>
      <c r="J126" s="183"/>
      <c r="K126" s="184">
        <f t="shared" si="4"/>
        <v>0</v>
      </c>
      <c r="L126" s="183"/>
      <c r="M126" s="184">
        <f t="shared" si="5"/>
        <v>0</v>
      </c>
      <c r="N126" s="181"/>
      <c r="O126" s="181"/>
      <c r="P126" s="186"/>
      <c r="Q126" s="187"/>
      <c r="R126" s="188"/>
      <c r="S126" s="189">
        <f t="shared" si="6"/>
        <v>0</v>
      </c>
      <c r="T126" s="210"/>
      <c r="U126" s="217"/>
      <c r="V126" s="190"/>
      <c r="W126" s="218"/>
      <c r="X126" s="219"/>
      <c r="Y126" s="190"/>
      <c r="Z126" s="218"/>
      <c r="AA126" s="220"/>
      <c r="AB126" s="221"/>
    </row>
    <row r="127" spans="1:28" s="191" customFormat="1" ht="13.2" x14ac:dyDescent="0.3">
      <c r="A127" s="179"/>
      <c r="B127" s="192"/>
      <c r="C127" s="227"/>
      <c r="D127" s="181"/>
      <c r="E127" s="230"/>
      <c r="F127" s="181"/>
      <c r="G127" s="230"/>
      <c r="H127" s="182"/>
      <c r="I127" s="234"/>
      <c r="J127" s="183"/>
      <c r="K127" s="184">
        <f t="shared" si="4"/>
        <v>0</v>
      </c>
      <c r="L127" s="183"/>
      <c r="M127" s="184">
        <f t="shared" si="5"/>
        <v>0</v>
      </c>
      <c r="N127" s="181"/>
      <c r="O127" s="181"/>
      <c r="P127" s="186"/>
      <c r="Q127" s="187"/>
      <c r="R127" s="188"/>
      <c r="S127" s="189">
        <f t="shared" si="6"/>
        <v>0</v>
      </c>
      <c r="T127" s="210"/>
      <c r="U127" s="217"/>
      <c r="V127" s="190"/>
      <c r="W127" s="218"/>
      <c r="X127" s="219"/>
      <c r="Y127" s="190"/>
      <c r="Z127" s="218"/>
      <c r="AA127" s="220"/>
      <c r="AB127" s="221"/>
    </row>
    <row r="128" spans="1:28" s="191" customFormat="1" ht="13.2" x14ac:dyDescent="0.3">
      <c r="A128" s="179"/>
      <c r="B128" s="192"/>
      <c r="C128" s="227"/>
      <c r="D128" s="181"/>
      <c r="E128" s="230"/>
      <c r="F128" s="181"/>
      <c r="G128" s="230"/>
      <c r="H128" s="182"/>
      <c r="I128" s="234"/>
      <c r="J128" s="183"/>
      <c r="K128" s="184">
        <f t="shared" si="4"/>
        <v>0</v>
      </c>
      <c r="L128" s="183"/>
      <c r="M128" s="184">
        <f t="shared" si="5"/>
        <v>0</v>
      </c>
      <c r="N128" s="181"/>
      <c r="O128" s="181"/>
      <c r="P128" s="186"/>
      <c r="Q128" s="187"/>
      <c r="R128" s="188"/>
      <c r="S128" s="189">
        <f t="shared" si="6"/>
        <v>0</v>
      </c>
      <c r="T128" s="210"/>
      <c r="U128" s="217"/>
      <c r="V128" s="190"/>
      <c r="W128" s="218"/>
      <c r="X128" s="219"/>
      <c r="Y128" s="190"/>
      <c r="Z128" s="218"/>
      <c r="AA128" s="220"/>
      <c r="AB128" s="221"/>
    </row>
    <row r="129" spans="1:28" s="191" customFormat="1" ht="13.2" x14ac:dyDescent="0.3">
      <c r="A129" s="179"/>
      <c r="B129" s="192"/>
      <c r="C129" s="227"/>
      <c r="D129" s="181"/>
      <c r="E129" s="230"/>
      <c r="F129" s="181"/>
      <c r="G129" s="230"/>
      <c r="H129" s="182"/>
      <c r="I129" s="234"/>
      <c r="J129" s="183"/>
      <c r="K129" s="184">
        <f t="shared" si="4"/>
        <v>0</v>
      </c>
      <c r="L129" s="183"/>
      <c r="M129" s="184">
        <f t="shared" si="5"/>
        <v>0</v>
      </c>
      <c r="N129" s="181"/>
      <c r="O129" s="181"/>
      <c r="P129" s="186"/>
      <c r="Q129" s="187"/>
      <c r="R129" s="188"/>
      <c r="S129" s="189">
        <f t="shared" si="6"/>
        <v>0</v>
      </c>
      <c r="T129" s="210"/>
      <c r="U129" s="217"/>
      <c r="V129" s="190"/>
      <c r="W129" s="218"/>
      <c r="X129" s="219"/>
      <c r="Y129" s="190"/>
      <c r="Z129" s="218"/>
      <c r="AA129" s="220"/>
      <c r="AB129" s="221"/>
    </row>
    <row r="130" spans="1:28" s="191" customFormat="1" ht="13.2" x14ac:dyDescent="0.3">
      <c r="A130" s="179"/>
      <c r="B130" s="192"/>
      <c r="C130" s="227"/>
      <c r="D130" s="181"/>
      <c r="E130" s="230"/>
      <c r="F130" s="181"/>
      <c r="G130" s="230"/>
      <c r="H130" s="182"/>
      <c r="I130" s="234"/>
      <c r="J130" s="183"/>
      <c r="K130" s="184">
        <f t="shared" si="4"/>
        <v>0</v>
      </c>
      <c r="L130" s="183"/>
      <c r="M130" s="184">
        <f t="shared" si="5"/>
        <v>0</v>
      </c>
      <c r="N130" s="181"/>
      <c r="O130" s="181"/>
      <c r="P130" s="186"/>
      <c r="Q130" s="187"/>
      <c r="R130" s="188"/>
      <c r="S130" s="189">
        <f t="shared" si="6"/>
        <v>0</v>
      </c>
      <c r="T130" s="210"/>
      <c r="U130" s="217"/>
      <c r="V130" s="190"/>
      <c r="W130" s="218"/>
      <c r="X130" s="219"/>
      <c r="Y130" s="190"/>
      <c r="Z130" s="218"/>
      <c r="AA130" s="220"/>
      <c r="AB130" s="221"/>
    </row>
    <row r="131" spans="1:28" s="191" customFormat="1" ht="13.2" x14ac:dyDescent="0.3">
      <c r="A131" s="179"/>
      <c r="B131" s="192"/>
      <c r="C131" s="227"/>
      <c r="D131" s="181"/>
      <c r="E131" s="230"/>
      <c r="F131" s="181"/>
      <c r="G131" s="230"/>
      <c r="H131" s="182"/>
      <c r="I131" s="234"/>
      <c r="J131" s="183"/>
      <c r="K131" s="184">
        <f t="shared" si="4"/>
        <v>0</v>
      </c>
      <c r="L131" s="183"/>
      <c r="M131" s="184">
        <f t="shared" si="5"/>
        <v>0</v>
      </c>
      <c r="N131" s="181"/>
      <c r="O131" s="181"/>
      <c r="P131" s="186"/>
      <c r="Q131" s="187"/>
      <c r="R131" s="188"/>
      <c r="S131" s="189">
        <f t="shared" si="6"/>
        <v>0</v>
      </c>
      <c r="T131" s="210"/>
      <c r="U131" s="217"/>
      <c r="V131" s="190"/>
      <c r="W131" s="218"/>
      <c r="X131" s="219"/>
      <c r="Y131" s="190"/>
      <c r="Z131" s="218"/>
      <c r="AA131" s="220"/>
      <c r="AB131" s="221"/>
    </row>
    <row r="132" spans="1:28" s="191" customFormat="1" ht="13.2" x14ac:dyDescent="0.3">
      <c r="A132" s="179"/>
      <c r="B132" s="192"/>
      <c r="C132" s="227"/>
      <c r="D132" s="181"/>
      <c r="E132" s="230"/>
      <c r="F132" s="181"/>
      <c r="G132" s="230"/>
      <c r="H132" s="182"/>
      <c r="I132" s="234"/>
      <c r="J132" s="183"/>
      <c r="K132" s="184">
        <f t="shared" si="4"/>
        <v>0</v>
      </c>
      <c r="L132" s="183"/>
      <c r="M132" s="184">
        <f t="shared" si="5"/>
        <v>0</v>
      </c>
      <c r="N132" s="181"/>
      <c r="O132" s="181"/>
      <c r="P132" s="186"/>
      <c r="Q132" s="187"/>
      <c r="R132" s="188"/>
      <c r="S132" s="189">
        <f t="shared" si="6"/>
        <v>0</v>
      </c>
      <c r="T132" s="210"/>
      <c r="U132" s="217"/>
      <c r="V132" s="190"/>
      <c r="W132" s="218"/>
      <c r="X132" s="219"/>
      <c r="Y132" s="190"/>
      <c r="Z132" s="218"/>
      <c r="AA132" s="220"/>
      <c r="AB132" s="221"/>
    </row>
    <row r="133" spans="1:28" s="191" customFormat="1" ht="13.2" x14ac:dyDescent="0.3">
      <c r="A133" s="179"/>
      <c r="B133" s="192"/>
      <c r="C133" s="227"/>
      <c r="D133" s="181"/>
      <c r="E133" s="230"/>
      <c r="F133" s="181"/>
      <c r="G133" s="230"/>
      <c r="H133" s="182"/>
      <c r="I133" s="234"/>
      <c r="J133" s="183"/>
      <c r="K133" s="184">
        <f t="shared" si="4"/>
        <v>0</v>
      </c>
      <c r="L133" s="183"/>
      <c r="M133" s="184">
        <f t="shared" si="5"/>
        <v>0</v>
      </c>
      <c r="N133" s="181"/>
      <c r="O133" s="181"/>
      <c r="P133" s="186"/>
      <c r="Q133" s="187"/>
      <c r="R133" s="188"/>
      <c r="S133" s="189">
        <f t="shared" si="6"/>
        <v>0</v>
      </c>
      <c r="T133" s="210"/>
      <c r="U133" s="217"/>
      <c r="V133" s="190"/>
      <c r="W133" s="218"/>
      <c r="X133" s="219"/>
      <c r="Y133" s="190"/>
      <c r="Z133" s="218"/>
      <c r="AA133" s="220"/>
      <c r="AB133" s="221"/>
    </row>
    <row r="134" spans="1:28" s="191" customFormat="1" ht="13.2" x14ac:dyDescent="0.3">
      <c r="A134" s="179"/>
      <c r="B134" s="192"/>
      <c r="C134" s="227"/>
      <c r="D134" s="181"/>
      <c r="E134" s="230"/>
      <c r="F134" s="181"/>
      <c r="G134" s="230"/>
      <c r="H134" s="182"/>
      <c r="I134" s="234"/>
      <c r="J134" s="183"/>
      <c r="K134" s="184">
        <f t="shared" si="4"/>
        <v>0</v>
      </c>
      <c r="L134" s="183"/>
      <c r="M134" s="184">
        <f t="shared" si="5"/>
        <v>0</v>
      </c>
      <c r="N134" s="181"/>
      <c r="O134" s="181"/>
      <c r="P134" s="186"/>
      <c r="Q134" s="187"/>
      <c r="R134" s="188"/>
      <c r="S134" s="189">
        <f t="shared" si="6"/>
        <v>0</v>
      </c>
      <c r="T134" s="210"/>
      <c r="U134" s="217"/>
      <c r="V134" s="190"/>
      <c r="W134" s="218"/>
      <c r="X134" s="219"/>
      <c r="Y134" s="190"/>
      <c r="Z134" s="218"/>
      <c r="AA134" s="220"/>
      <c r="AB134" s="221"/>
    </row>
    <row r="135" spans="1:28" s="191" customFormat="1" ht="13.2" x14ac:dyDescent="0.3">
      <c r="A135" s="179"/>
      <c r="B135" s="192"/>
      <c r="C135" s="227"/>
      <c r="D135" s="181"/>
      <c r="E135" s="230"/>
      <c r="F135" s="181"/>
      <c r="G135" s="230"/>
      <c r="H135" s="182"/>
      <c r="I135" s="234"/>
      <c r="J135" s="183"/>
      <c r="K135" s="184">
        <f t="shared" si="4"/>
        <v>0</v>
      </c>
      <c r="L135" s="183"/>
      <c r="M135" s="184">
        <f t="shared" si="5"/>
        <v>0</v>
      </c>
      <c r="N135" s="181"/>
      <c r="O135" s="181"/>
      <c r="P135" s="186"/>
      <c r="Q135" s="187"/>
      <c r="R135" s="188"/>
      <c r="S135" s="189">
        <f t="shared" si="6"/>
        <v>0</v>
      </c>
      <c r="T135" s="210"/>
      <c r="U135" s="217"/>
      <c r="V135" s="190"/>
      <c r="W135" s="218"/>
      <c r="X135" s="219"/>
      <c r="Y135" s="190"/>
      <c r="Z135" s="218"/>
      <c r="AA135" s="220"/>
      <c r="AB135" s="221"/>
    </row>
    <row r="136" spans="1:28" s="191" customFormat="1" ht="13.2" x14ac:dyDescent="0.3">
      <c r="A136" s="179"/>
      <c r="B136" s="192"/>
      <c r="C136" s="227"/>
      <c r="D136" s="181"/>
      <c r="E136" s="230"/>
      <c r="F136" s="181"/>
      <c r="G136" s="230"/>
      <c r="H136" s="182"/>
      <c r="I136" s="234"/>
      <c r="J136" s="183"/>
      <c r="K136" s="184">
        <f t="shared" si="4"/>
        <v>0</v>
      </c>
      <c r="L136" s="183"/>
      <c r="M136" s="184">
        <f t="shared" si="5"/>
        <v>0</v>
      </c>
      <c r="N136" s="181"/>
      <c r="O136" s="181"/>
      <c r="P136" s="186"/>
      <c r="Q136" s="187"/>
      <c r="R136" s="188"/>
      <c r="S136" s="189">
        <f t="shared" si="6"/>
        <v>0</v>
      </c>
      <c r="T136" s="210"/>
      <c r="U136" s="217"/>
      <c r="V136" s="190"/>
      <c r="W136" s="218"/>
      <c r="X136" s="219"/>
      <c r="Y136" s="190"/>
      <c r="Z136" s="218"/>
      <c r="AA136" s="220"/>
      <c r="AB136" s="221"/>
    </row>
    <row r="137" spans="1:28" s="191" customFormat="1" ht="13.2" x14ac:dyDescent="0.3">
      <c r="A137" s="179"/>
      <c r="B137" s="192"/>
      <c r="C137" s="227"/>
      <c r="D137" s="181"/>
      <c r="E137" s="230"/>
      <c r="F137" s="181"/>
      <c r="G137" s="230"/>
      <c r="H137" s="182"/>
      <c r="I137" s="234"/>
      <c r="J137" s="183"/>
      <c r="K137" s="184">
        <f t="shared" ref="K137:K200" si="7">IF(ISBLANK(J137),0,MIN(I137,J137))</f>
        <v>0</v>
      </c>
      <c r="L137" s="183"/>
      <c r="M137" s="184">
        <f t="shared" ref="M137:M200" si="8">IF(K137&gt;L137,K137-L137,0)</f>
        <v>0</v>
      </c>
      <c r="N137" s="181"/>
      <c r="O137" s="181"/>
      <c r="P137" s="186"/>
      <c r="Q137" s="187"/>
      <c r="R137" s="188"/>
      <c r="S137" s="189">
        <f t="shared" ref="S137:S200" si="9">M137+R137</f>
        <v>0</v>
      </c>
      <c r="T137" s="210"/>
      <c r="U137" s="217"/>
      <c r="V137" s="190"/>
      <c r="W137" s="218"/>
      <c r="X137" s="219"/>
      <c r="Y137" s="190"/>
      <c r="Z137" s="218"/>
      <c r="AA137" s="220"/>
      <c r="AB137" s="221"/>
    </row>
    <row r="138" spans="1:28" s="191" customFormat="1" ht="13.2" x14ac:dyDescent="0.3">
      <c r="A138" s="179"/>
      <c r="B138" s="192"/>
      <c r="C138" s="227"/>
      <c r="D138" s="181"/>
      <c r="E138" s="230"/>
      <c r="F138" s="181"/>
      <c r="G138" s="230"/>
      <c r="H138" s="182"/>
      <c r="I138" s="234"/>
      <c r="J138" s="183"/>
      <c r="K138" s="184">
        <f t="shared" si="7"/>
        <v>0</v>
      </c>
      <c r="L138" s="183"/>
      <c r="M138" s="184">
        <f t="shared" si="8"/>
        <v>0</v>
      </c>
      <c r="N138" s="181"/>
      <c r="O138" s="181"/>
      <c r="P138" s="186"/>
      <c r="Q138" s="187"/>
      <c r="R138" s="188"/>
      <c r="S138" s="189">
        <f t="shared" si="9"/>
        <v>0</v>
      </c>
      <c r="T138" s="210"/>
      <c r="U138" s="217"/>
      <c r="V138" s="190"/>
      <c r="W138" s="218"/>
      <c r="X138" s="219"/>
      <c r="Y138" s="190"/>
      <c r="Z138" s="218"/>
      <c r="AA138" s="220"/>
      <c r="AB138" s="221"/>
    </row>
    <row r="139" spans="1:28" s="191" customFormat="1" ht="13.2" x14ac:dyDescent="0.3">
      <c r="A139" s="179"/>
      <c r="B139" s="192"/>
      <c r="C139" s="227"/>
      <c r="D139" s="181"/>
      <c r="E139" s="230"/>
      <c r="F139" s="181"/>
      <c r="G139" s="230"/>
      <c r="H139" s="182"/>
      <c r="I139" s="234"/>
      <c r="J139" s="183"/>
      <c r="K139" s="184">
        <f t="shared" si="7"/>
        <v>0</v>
      </c>
      <c r="L139" s="183"/>
      <c r="M139" s="184">
        <f t="shared" si="8"/>
        <v>0</v>
      </c>
      <c r="N139" s="181"/>
      <c r="O139" s="181"/>
      <c r="P139" s="186"/>
      <c r="Q139" s="187"/>
      <c r="R139" s="188"/>
      <c r="S139" s="189">
        <f t="shared" si="9"/>
        <v>0</v>
      </c>
      <c r="T139" s="210"/>
      <c r="U139" s="217"/>
      <c r="V139" s="190"/>
      <c r="W139" s="218"/>
      <c r="X139" s="219"/>
      <c r="Y139" s="190"/>
      <c r="Z139" s="218"/>
      <c r="AA139" s="220"/>
      <c r="AB139" s="221"/>
    </row>
    <row r="140" spans="1:28" s="191" customFormat="1" ht="13.2" x14ac:dyDescent="0.3">
      <c r="A140" s="179"/>
      <c r="B140" s="192"/>
      <c r="C140" s="227"/>
      <c r="D140" s="181"/>
      <c r="E140" s="230"/>
      <c r="F140" s="181"/>
      <c r="G140" s="230"/>
      <c r="H140" s="182"/>
      <c r="I140" s="234"/>
      <c r="J140" s="183"/>
      <c r="K140" s="184">
        <f t="shared" si="7"/>
        <v>0</v>
      </c>
      <c r="L140" s="183"/>
      <c r="M140" s="184">
        <f t="shared" si="8"/>
        <v>0</v>
      </c>
      <c r="N140" s="181"/>
      <c r="O140" s="181"/>
      <c r="P140" s="186"/>
      <c r="Q140" s="187"/>
      <c r="R140" s="188"/>
      <c r="S140" s="189">
        <f t="shared" si="9"/>
        <v>0</v>
      </c>
      <c r="T140" s="210"/>
      <c r="U140" s="217"/>
      <c r="V140" s="190"/>
      <c r="W140" s="218"/>
      <c r="X140" s="219"/>
      <c r="Y140" s="190"/>
      <c r="Z140" s="218"/>
      <c r="AA140" s="220"/>
      <c r="AB140" s="221"/>
    </row>
    <row r="141" spans="1:28" s="191" customFormat="1" ht="13.2" x14ac:dyDescent="0.3">
      <c r="A141" s="179"/>
      <c r="B141" s="192"/>
      <c r="C141" s="227"/>
      <c r="D141" s="181"/>
      <c r="E141" s="230"/>
      <c r="F141" s="181"/>
      <c r="G141" s="230"/>
      <c r="H141" s="182"/>
      <c r="I141" s="234"/>
      <c r="J141" s="183"/>
      <c r="K141" s="184">
        <f t="shared" si="7"/>
        <v>0</v>
      </c>
      <c r="L141" s="183"/>
      <c r="M141" s="184">
        <f t="shared" si="8"/>
        <v>0</v>
      </c>
      <c r="N141" s="181"/>
      <c r="O141" s="181"/>
      <c r="P141" s="186"/>
      <c r="Q141" s="187"/>
      <c r="R141" s="188"/>
      <c r="S141" s="189">
        <f t="shared" si="9"/>
        <v>0</v>
      </c>
      <c r="T141" s="210"/>
      <c r="U141" s="217"/>
      <c r="V141" s="190"/>
      <c r="W141" s="218"/>
      <c r="X141" s="219"/>
      <c r="Y141" s="190"/>
      <c r="Z141" s="218"/>
      <c r="AA141" s="220"/>
      <c r="AB141" s="221"/>
    </row>
    <row r="142" spans="1:28" s="191" customFormat="1" ht="13.2" x14ac:dyDescent="0.3">
      <c r="A142" s="179"/>
      <c r="B142" s="192"/>
      <c r="C142" s="227"/>
      <c r="D142" s="181"/>
      <c r="E142" s="230"/>
      <c r="F142" s="181"/>
      <c r="G142" s="230"/>
      <c r="H142" s="182"/>
      <c r="I142" s="234"/>
      <c r="J142" s="183"/>
      <c r="K142" s="184">
        <f t="shared" si="7"/>
        <v>0</v>
      </c>
      <c r="L142" s="183"/>
      <c r="M142" s="184">
        <f t="shared" si="8"/>
        <v>0</v>
      </c>
      <c r="N142" s="181"/>
      <c r="O142" s="181"/>
      <c r="P142" s="186"/>
      <c r="Q142" s="187"/>
      <c r="R142" s="188"/>
      <c r="S142" s="189">
        <f t="shared" si="9"/>
        <v>0</v>
      </c>
      <c r="T142" s="210"/>
      <c r="U142" s="217"/>
      <c r="V142" s="190"/>
      <c r="W142" s="218"/>
      <c r="X142" s="219"/>
      <c r="Y142" s="190"/>
      <c r="Z142" s="218"/>
      <c r="AA142" s="220"/>
      <c r="AB142" s="221"/>
    </row>
    <row r="143" spans="1:28" s="191" customFormat="1" ht="13.2" x14ac:dyDescent="0.3">
      <c r="A143" s="179"/>
      <c r="B143" s="192"/>
      <c r="C143" s="227"/>
      <c r="D143" s="181"/>
      <c r="E143" s="230"/>
      <c r="F143" s="181"/>
      <c r="G143" s="230"/>
      <c r="H143" s="182"/>
      <c r="I143" s="234"/>
      <c r="J143" s="183"/>
      <c r="K143" s="184">
        <f t="shared" si="7"/>
        <v>0</v>
      </c>
      <c r="L143" s="183"/>
      <c r="M143" s="184">
        <f t="shared" si="8"/>
        <v>0</v>
      </c>
      <c r="N143" s="181"/>
      <c r="O143" s="181"/>
      <c r="P143" s="186"/>
      <c r="Q143" s="187"/>
      <c r="R143" s="188"/>
      <c r="S143" s="189">
        <f t="shared" si="9"/>
        <v>0</v>
      </c>
      <c r="T143" s="210"/>
      <c r="U143" s="217"/>
      <c r="V143" s="190"/>
      <c r="W143" s="218"/>
      <c r="X143" s="219"/>
      <c r="Y143" s="190"/>
      <c r="Z143" s="218"/>
      <c r="AA143" s="220"/>
      <c r="AB143" s="221"/>
    </row>
    <row r="144" spans="1:28" s="191" customFormat="1" ht="13.2" x14ac:dyDescent="0.3">
      <c r="A144" s="179"/>
      <c r="B144" s="192"/>
      <c r="C144" s="227"/>
      <c r="D144" s="181"/>
      <c r="E144" s="230"/>
      <c r="F144" s="181"/>
      <c r="G144" s="230"/>
      <c r="H144" s="182"/>
      <c r="I144" s="234"/>
      <c r="J144" s="183"/>
      <c r="K144" s="184">
        <f t="shared" si="7"/>
        <v>0</v>
      </c>
      <c r="L144" s="183"/>
      <c r="M144" s="184">
        <f t="shared" si="8"/>
        <v>0</v>
      </c>
      <c r="N144" s="181"/>
      <c r="O144" s="181"/>
      <c r="P144" s="186"/>
      <c r="Q144" s="187"/>
      <c r="R144" s="188"/>
      <c r="S144" s="189">
        <f t="shared" si="9"/>
        <v>0</v>
      </c>
      <c r="T144" s="210"/>
      <c r="U144" s="217"/>
      <c r="V144" s="190"/>
      <c r="W144" s="218"/>
      <c r="X144" s="219"/>
      <c r="Y144" s="190"/>
      <c r="Z144" s="218"/>
      <c r="AA144" s="220"/>
      <c r="AB144" s="221"/>
    </row>
    <row r="145" spans="1:28" s="191" customFormat="1" ht="13.2" x14ac:dyDescent="0.3">
      <c r="A145" s="179"/>
      <c r="B145" s="192"/>
      <c r="C145" s="227"/>
      <c r="D145" s="181"/>
      <c r="E145" s="230"/>
      <c r="F145" s="181"/>
      <c r="G145" s="230"/>
      <c r="H145" s="182"/>
      <c r="I145" s="234"/>
      <c r="J145" s="183"/>
      <c r="K145" s="184">
        <f t="shared" si="7"/>
        <v>0</v>
      </c>
      <c r="L145" s="183"/>
      <c r="M145" s="184">
        <f t="shared" si="8"/>
        <v>0</v>
      </c>
      <c r="N145" s="181"/>
      <c r="O145" s="181"/>
      <c r="P145" s="186"/>
      <c r="Q145" s="187"/>
      <c r="R145" s="188"/>
      <c r="S145" s="189">
        <f t="shared" si="9"/>
        <v>0</v>
      </c>
      <c r="T145" s="210"/>
      <c r="U145" s="217"/>
      <c r="V145" s="190"/>
      <c r="W145" s="218"/>
      <c r="X145" s="219"/>
      <c r="Y145" s="190"/>
      <c r="Z145" s="218"/>
      <c r="AA145" s="220"/>
      <c r="AB145" s="221"/>
    </row>
    <row r="146" spans="1:28" s="191" customFormat="1" ht="13.2" x14ac:dyDescent="0.3">
      <c r="A146" s="179"/>
      <c r="B146" s="192"/>
      <c r="C146" s="227"/>
      <c r="D146" s="181"/>
      <c r="E146" s="230"/>
      <c r="F146" s="181"/>
      <c r="G146" s="230"/>
      <c r="H146" s="182"/>
      <c r="I146" s="234"/>
      <c r="J146" s="183"/>
      <c r="K146" s="184">
        <f t="shared" si="7"/>
        <v>0</v>
      </c>
      <c r="L146" s="183"/>
      <c r="M146" s="184">
        <f t="shared" si="8"/>
        <v>0</v>
      </c>
      <c r="N146" s="181"/>
      <c r="O146" s="181"/>
      <c r="P146" s="186"/>
      <c r="Q146" s="187"/>
      <c r="R146" s="188"/>
      <c r="S146" s="189">
        <f t="shared" si="9"/>
        <v>0</v>
      </c>
      <c r="T146" s="210"/>
      <c r="U146" s="217"/>
      <c r="V146" s="190"/>
      <c r="W146" s="218"/>
      <c r="X146" s="219"/>
      <c r="Y146" s="190"/>
      <c r="Z146" s="218"/>
      <c r="AA146" s="220"/>
      <c r="AB146" s="221"/>
    </row>
    <row r="147" spans="1:28" s="191" customFormat="1" ht="13.2" x14ac:dyDescent="0.3">
      <c r="A147" s="179"/>
      <c r="B147" s="192"/>
      <c r="C147" s="227"/>
      <c r="D147" s="181"/>
      <c r="E147" s="230"/>
      <c r="F147" s="181"/>
      <c r="G147" s="230"/>
      <c r="H147" s="182"/>
      <c r="I147" s="234"/>
      <c r="J147" s="183"/>
      <c r="K147" s="184">
        <f t="shared" si="7"/>
        <v>0</v>
      </c>
      <c r="L147" s="183"/>
      <c r="M147" s="184">
        <f t="shared" si="8"/>
        <v>0</v>
      </c>
      <c r="N147" s="181"/>
      <c r="O147" s="181"/>
      <c r="P147" s="186"/>
      <c r="Q147" s="187"/>
      <c r="R147" s="188"/>
      <c r="S147" s="189">
        <f t="shared" si="9"/>
        <v>0</v>
      </c>
      <c r="T147" s="210"/>
      <c r="U147" s="217"/>
      <c r="V147" s="190"/>
      <c r="W147" s="218"/>
      <c r="X147" s="219"/>
      <c r="Y147" s="190"/>
      <c r="Z147" s="218"/>
      <c r="AA147" s="220"/>
      <c r="AB147" s="221"/>
    </row>
    <row r="148" spans="1:28" s="191" customFormat="1" ht="13.2" x14ac:dyDescent="0.3">
      <c r="A148" s="179"/>
      <c r="B148" s="192"/>
      <c r="C148" s="227"/>
      <c r="D148" s="181"/>
      <c r="E148" s="230"/>
      <c r="F148" s="181"/>
      <c r="G148" s="230"/>
      <c r="H148" s="182"/>
      <c r="I148" s="234"/>
      <c r="J148" s="183"/>
      <c r="K148" s="184">
        <f t="shared" si="7"/>
        <v>0</v>
      </c>
      <c r="L148" s="183"/>
      <c r="M148" s="184">
        <f t="shared" si="8"/>
        <v>0</v>
      </c>
      <c r="N148" s="181"/>
      <c r="O148" s="181"/>
      <c r="P148" s="186"/>
      <c r="Q148" s="187"/>
      <c r="R148" s="188"/>
      <c r="S148" s="189">
        <f t="shared" si="9"/>
        <v>0</v>
      </c>
      <c r="T148" s="210"/>
      <c r="U148" s="217"/>
      <c r="V148" s="190"/>
      <c r="W148" s="218"/>
      <c r="X148" s="219"/>
      <c r="Y148" s="190"/>
      <c r="Z148" s="218"/>
      <c r="AA148" s="220"/>
      <c r="AB148" s="221"/>
    </row>
    <row r="149" spans="1:28" s="191" customFormat="1" ht="13.2" x14ac:dyDescent="0.3">
      <c r="A149" s="179"/>
      <c r="B149" s="192"/>
      <c r="C149" s="227"/>
      <c r="D149" s="181"/>
      <c r="E149" s="230"/>
      <c r="F149" s="181"/>
      <c r="G149" s="230"/>
      <c r="H149" s="182"/>
      <c r="I149" s="234"/>
      <c r="J149" s="183"/>
      <c r="K149" s="184">
        <f t="shared" si="7"/>
        <v>0</v>
      </c>
      <c r="L149" s="183"/>
      <c r="M149" s="184">
        <f t="shared" si="8"/>
        <v>0</v>
      </c>
      <c r="N149" s="181"/>
      <c r="O149" s="181"/>
      <c r="P149" s="186"/>
      <c r="Q149" s="187"/>
      <c r="R149" s="188"/>
      <c r="S149" s="189">
        <f t="shared" si="9"/>
        <v>0</v>
      </c>
      <c r="T149" s="210"/>
      <c r="U149" s="217"/>
      <c r="V149" s="190"/>
      <c r="W149" s="218"/>
      <c r="X149" s="219"/>
      <c r="Y149" s="190"/>
      <c r="Z149" s="218"/>
      <c r="AA149" s="220"/>
      <c r="AB149" s="221"/>
    </row>
    <row r="150" spans="1:28" s="191" customFormat="1" ht="13.2" x14ac:dyDescent="0.3">
      <c r="A150" s="179"/>
      <c r="B150" s="192"/>
      <c r="C150" s="227"/>
      <c r="D150" s="181"/>
      <c r="E150" s="230"/>
      <c r="F150" s="181"/>
      <c r="G150" s="230"/>
      <c r="H150" s="182"/>
      <c r="I150" s="234"/>
      <c r="J150" s="183"/>
      <c r="K150" s="184">
        <f t="shared" si="7"/>
        <v>0</v>
      </c>
      <c r="L150" s="183"/>
      <c r="M150" s="184">
        <f t="shared" si="8"/>
        <v>0</v>
      </c>
      <c r="N150" s="181"/>
      <c r="O150" s="181"/>
      <c r="P150" s="186"/>
      <c r="Q150" s="187"/>
      <c r="R150" s="188"/>
      <c r="S150" s="189">
        <f t="shared" si="9"/>
        <v>0</v>
      </c>
      <c r="T150" s="210"/>
      <c r="U150" s="217"/>
      <c r="V150" s="190"/>
      <c r="W150" s="218"/>
      <c r="X150" s="219"/>
      <c r="Y150" s="190"/>
      <c r="Z150" s="218"/>
      <c r="AA150" s="220"/>
      <c r="AB150" s="221"/>
    </row>
    <row r="151" spans="1:28" s="191" customFormat="1" ht="13.2" x14ac:dyDescent="0.3">
      <c r="A151" s="179"/>
      <c r="B151" s="192"/>
      <c r="C151" s="227"/>
      <c r="D151" s="181"/>
      <c r="E151" s="230"/>
      <c r="F151" s="181"/>
      <c r="G151" s="230"/>
      <c r="H151" s="182"/>
      <c r="I151" s="234"/>
      <c r="J151" s="183"/>
      <c r="K151" s="184">
        <f t="shared" si="7"/>
        <v>0</v>
      </c>
      <c r="L151" s="183"/>
      <c r="M151" s="184">
        <f t="shared" si="8"/>
        <v>0</v>
      </c>
      <c r="N151" s="181"/>
      <c r="O151" s="181"/>
      <c r="P151" s="186"/>
      <c r="Q151" s="187"/>
      <c r="R151" s="188"/>
      <c r="S151" s="189">
        <f t="shared" si="9"/>
        <v>0</v>
      </c>
      <c r="T151" s="210"/>
      <c r="U151" s="217"/>
      <c r="V151" s="190"/>
      <c r="W151" s="218"/>
      <c r="X151" s="219"/>
      <c r="Y151" s="190"/>
      <c r="Z151" s="218"/>
      <c r="AA151" s="220"/>
      <c r="AB151" s="221"/>
    </row>
    <row r="152" spans="1:28" s="191" customFormat="1" ht="13.2" x14ac:dyDescent="0.3">
      <c r="A152" s="179"/>
      <c r="B152" s="192"/>
      <c r="C152" s="227"/>
      <c r="D152" s="181"/>
      <c r="E152" s="230"/>
      <c r="F152" s="181"/>
      <c r="G152" s="230"/>
      <c r="H152" s="182"/>
      <c r="I152" s="234"/>
      <c r="J152" s="183"/>
      <c r="K152" s="184">
        <f t="shared" si="7"/>
        <v>0</v>
      </c>
      <c r="L152" s="183"/>
      <c r="M152" s="184">
        <f t="shared" si="8"/>
        <v>0</v>
      </c>
      <c r="N152" s="181"/>
      <c r="O152" s="181"/>
      <c r="P152" s="186"/>
      <c r="Q152" s="187"/>
      <c r="R152" s="188"/>
      <c r="S152" s="189">
        <f t="shared" si="9"/>
        <v>0</v>
      </c>
      <c r="T152" s="210"/>
      <c r="U152" s="217"/>
      <c r="V152" s="190"/>
      <c r="W152" s="218"/>
      <c r="X152" s="219"/>
      <c r="Y152" s="190"/>
      <c r="Z152" s="218"/>
      <c r="AA152" s="220"/>
      <c r="AB152" s="221"/>
    </row>
    <row r="153" spans="1:28" s="191" customFormat="1" ht="13.2" x14ac:dyDescent="0.3">
      <c r="A153" s="179"/>
      <c r="B153" s="192"/>
      <c r="C153" s="227"/>
      <c r="D153" s="181"/>
      <c r="E153" s="230"/>
      <c r="F153" s="181"/>
      <c r="G153" s="230"/>
      <c r="H153" s="182"/>
      <c r="I153" s="234"/>
      <c r="J153" s="183"/>
      <c r="K153" s="184">
        <f t="shared" si="7"/>
        <v>0</v>
      </c>
      <c r="L153" s="183"/>
      <c r="M153" s="184">
        <f t="shared" si="8"/>
        <v>0</v>
      </c>
      <c r="N153" s="181"/>
      <c r="O153" s="181"/>
      <c r="P153" s="186"/>
      <c r="Q153" s="187"/>
      <c r="R153" s="188"/>
      <c r="S153" s="189">
        <f t="shared" si="9"/>
        <v>0</v>
      </c>
      <c r="T153" s="210"/>
      <c r="U153" s="217"/>
      <c r="V153" s="190"/>
      <c r="W153" s="218"/>
      <c r="X153" s="219"/>
      <c r="Y153" s="190"/>
      <c r="Z153" s="218"/>
      <c r="AA153" s="220"/>
      <c r="AB153" s="221"/>
    </row>
    <row r="154" spans="1:28" s="191" customFormat="1" ht="13.2" x14ac:dyDescent="0.3">
      <c r="A154" s="179"/>
      <c r="B154" s="192"/>
      <c r="C154" s="227"/>
      <c r="D154" s="181"/>
      <c r="E154" s="230"/>
      <c r="F154" s="181"/>
      <c r="G154" s="230"/>
      <c r="H154" s="182"/>
      <c r="I154" s="234"/>
      <c r="J154" s="183"/>
      <c r="K154" s="184">
        <f t="shared" si="7"/>
        <v>0</v>
      </c>
      <c r="L154" s="183"/>
      <c r="M154" s="184">
        <f t="shared" si="8"/>
        <v>0</v>
      </c>
      <c r="N154" s="181"/>
      <c r="O154" s="181"/>
      <c r="P154" s="186"/>
      <c r="Q154" s="187"/>
      <c r="R154" s="188"/>
      <c r="S154" s="189">
        <f t="shared" si="9"/>
        <v>0</v>
      </c>
      <c r="T154" s="210"/>
      <c r="U154" s="217"/>
      <c r="V154" s="190"/>
      <c r="W154" s="218"/>
      <c r="X154" s="219"/>
      <c r="Y154" s="190"/>
      <c r="Z154" s="218"/>
      <c r="AA154" s="220"/>
      <c r="AB154" s="221"/>
    </row>
    <row r="155" spans="1:28" s="191" customFormat="1" ht="13.2" x14ac:dyDescent="0.3">
      <c r="A155" s="179"/>
      <c r="B155" s="192"/>
      <c r="C155" s="227"/>
      <c r="D155" s="181"/>
      <c r="E155" s="230"/>
      <c r="F155" s="181"/>
      <c r="G155" s="230"/>
      <c r="H155" s="182"/>
      <c r="I155" s="234"/>
      <c r="J155" s="183"/>
      <c r="K155" s="184">
        <f t="shared" si="7"/>
        <v>0</v>
      </c>
      <c r="L155" s="183"/>
      <c r="M155" s="184">
        <f t="shared" si="8"/>
        <v>0</v>
      </c>
      <c r="N155" s="181"/>
      <c r="O155" s="181"/>
      <c r="P155" s="186"/>
      <c r="Q155" s="187"/>
      <c r="R155" s="188"/>
      <c r="S155" s="189">
        <f t="shared" si="9"/>
        <v>0</v>
      </c>
      <c r="T155" s="210"/>
      <c r="U155" s="217"/>
      <c r="V155" s="190"/>
      <c r="W155" s="218"/>
      <c r="X155" s="219"/>
      <c r="Y155" s="190"/>
      <c r="Z155" s="218"/>
      <c r="AA155" s="220"/>
      <c r="AB155" s="221"/>
    </row>
    <row r="156" spans="1:28" s="191" customFormat="1" ht="13.2" x14ac:dyDescent="0.3">
      <c r="A156" s="179"/>
      <c r="B156" s="192"/>
      <c r="C156" s="227"/>
      <c r="D156" s="181"/>
      <c r="E156" s="230"/>
      <c r="F156" s="181"/>
      <c r="G156" s="230"/>
      <c r="H156" s="182"/>
      <c r="I156" s="234"/>
      <c r="J156" s="183"/>
      <c r="K156" s="184">
        <f t="shared" si="7"/>
        <v>0</v>
      </c>
      <c r="L156" s="183"/>
      <c r="M156" s="184">
        <f t="shared" si="8"/>
        <v>0</v>
      </c>
      <c r="N156" s="181"/>
      <c r="O156" s="181"/>
      <c r="P156" s="186"/>
      <c r="Q156" s="187"/>
      <c r="R156" s="188"/>
      <c r="S156" s="189">
        <f t="shared" si="9"/>
        <v>0</v>
      </c>
      <c r="T156" s="210"/>
      <c r="U156" s="217"/>
      <c r="V156" s="190"/>
      <c r="W156" s="218"/>
      <c r="X156" s="219"/>
      <c r="Y156" s="190"/>
      <c r="Z156" s="218"/>
      <c r="AA156" s="220"/>
      <c r="AB156" s="221"/>
    </row>
    <row r="157" spans="1:28" s="191" customFormat="1" ht="13.2" x14ac:dyDescent="0.3">
      <c r="A157" s="179"/>
      <c r="B157" s="192"/>
      <c r="C157" s="227"/>
      <c r="D157" s="181"/>
      <c r="E157" s="230"/>
      <c r="F157" s="181"/>
      <c r="G157" s="230"/>
      <c r="H157" s="182"/>
      <c r="I157" s="234"/>
      <c r="J157" s="183"/>
      <c r="K157" s="184">
        <f t="shared" si="7"/>
        <v>0</v>
      </c>
      <c r="L157" s="183"/>
      <c r="M157" s="184">
        <f t="shared" si="8"/>
        <v>0</v>
      </c>
      <c r="N157" s="181"/>
      <c r="O157" s="181"/>
      <c r="P157" s="186"/>
      <c r="Q157" s="187"/>
      <c r="R157" s="188"/>
      <c r="S157" s="189">
        <f t="shared" si="9"/>
        <v>0</v>
      </c>
      <c r="T157" s="210"/>
      <c r="U157" s="217"/>
      <c r="V157" s="190"/>
      <c r="W157" s="218"/>
      <c r="X157" s="219"/>
      <c r="Y157" s="190"/>
      <c r="Z157" s="218"/>
      <c r="AA157" s="220"/>
      <c r="AB157" s="221"/>
    </row>
    <row r="158" spans="1:28" s="191" customFormat="1" ht="13.2" x14ac:dyDescent="0.3">
      <c r="A158" s="179"/>
      <c r="B158" s="192"/>
      <c r="C158" s="227"/>
      <c r="D158" s="181"/>
      <c r="E158" s="230"/>
      <c r="F158" s="181"/>
      <c r="G158" s="230"/>
      <c r="H158" s="182"/>
      <c r="I158" s="234"/>
      <c r="J158" s="183"/>
      <c r="K158" s="184">
        <f t="shared" si="7"/>
        <v>0</v>
      </c>
      <c r="L158" s="183"/>
      <c r="M158" s="184">
        <f t="shared" si="8"/>
        <v>0</v>
      </c>
      <c r="N158" s="181"/>
      <c r="O158" s="181"/>
      <c r="P158" s="186"/>
      <c r="Q158" s="187"/>
      <c r="R158" s="188"/>
      <c r="S158" s="189">
        <f t="shared" si="9"/>
        <v>0</v>
      </c>
      <c r="T158" s="210"/>
      <c r="U158" s="217"/>
      <c r="V158" s="190"/>
      <c r="W158" s="218"/>
      <c r="X158" s="219"/>
      <c r="Y158" s="190"/>
      <c r="Z158" s="218"/>
      <c r="AA158" s="220"/>
      <c r="AB158" s="221"/>
    </row>
    <row r="159" spans="1:28" s="191" customFormat="1" ht="13.2" x14ac:dyDescent="0.3">
      <c r="A159" s="179"/>
      <c r="B159" s="192"/>
      <c r="C159" s="227"/>
      <c r="D159" s="181"/>
      <c r="E159" s="230"/>
      <c r="F159" s="181"/>
      <c r="G159" s="230"/>
      <c r="H159" s="182"/>
      <c r="I159" s="234"/>
      <c r="J159" s="183"/>
      <c r="K159" s="184">
        <f t="shared" si="7"/>
        <v>0</v>
      </c>
      <c r="L159" s="183"/>
      <c r="M159" s="184">
        <f t="shared" si="8"/>
        <v>0</v>
      </c>
      <c r="N159" s="181"/>
      <c r="O159" s="181"/>
      <c r="P159" s="186"/>
      <c r="Q159" s="187"/>
      <c r="R159" s="188"/>
      <c r="S159" s="189">
        <f t="shared" si="9"/>
        <v>0</v>
      </c>
      <c r="T159" s="210"/>
      <c r="U159" s="217"/>
      <c r="V159" s="190"/>
      <c r="W159" s="218"/>
      <c r="X159" s="219"/>
      <c r="Y159" s="190"/>
      <c r="Z159" s="218"/>
      <c r="AA159" s="220"/>
      <c r="AB159" s="221"/>
    </row>
    <row r="160" spans="1:28" s="191" customFormat="1" ht="13.2" x14ac:dyDescent="0.3">
      <c r="A160" s="179"/>
      <c r="B160" s="192"/>
      <c r="C160" s="227"/>
      <c r="D160" s="181"/>
      <c r="E160" s="230"/>
      <c r="F160" s="181"/>
      <c r="G160" s="230"/>
      <c r="H160" s="182"/>
      <c r="I160" s="234"/>
      <c r="J160" s="183"/>
      <c r="K160" s="184">
        <f t="shared" si="7"/>
        <v>0</v>
      </c>
      <c r="L160" s="183"/>
      <c r="M160" s="184">
        <f t="shared" si="8"/>
        <v>0</v>
      </c>
      <c r="N160" s="181"/>
      <c r="O160" s="181"/>
      <c r="P160" s="186"/>
      <c r="Q160" s="187"/>
      <c r="R160" s="188"/>
      <c r="S160" s="189">
        <f t="shared" si="9"/>
        <v>0</v>
      </c>
      <c r="T160" s="210"/>
      <c r="U160" s="217"/>
      <c r="V160" s="190"/>
      <c r="W160" s="218"/>
      <c r="X160" s="219"/>
      <c r="Y160" s="190"/>
      <c r="Z160" s="218"/>
      <c r="AA160" s="220"/>
      <c r="AB160" s="221"/>
    </row>
    <row r="161" spans="1:28" s="191" customFormat="1" ht="13.2" x14ac:dyDescent="0.3">
      <c r="A161" s="179"/>
      <c r="B161" s="192"/>
      <c r="C161" s="227"/>
      <c r="D161" s="181"/>
      <c r="E161" s="230"/>
      <c r="F161" s="181"/>
      <c r="G161" s="230"/>
      <c r="H161" s="182"/>
      <c r="I161" s="234"/>
      <c r="J161" s="183"/>
      <c r="K161" s="184">
        <f t="shared" si="7"/>
        <v>0</v>
      </c>
      <c r="L161" s="183"/>
      <c r="M161" s="184">
        <f t="shared" si="8"/>
        <v>0</v>
      </c>
      <c r="N161" s="181"/>
      <c r="O161" s="181"/>
      <c r="P161" s="186"/>
      <c r="Q161" s="187"/>
      <c r="R161" s="188"/>
      <c r="S161" s="189">
        <f t="shared" si="9"/>
        <v>0</v>
      </c>
      <c r="T161" s="210"/>
      <c r="U161" s="217"/>
      <c r="V161" s="190"/>
      <c r="W161" s="218"/>
      <c r="X161" s="219"/>
      <c r="Y161" s="190"/>
      <c r="Z161" s="218"/>
      <c r="AA161" s="220"/>
      <c r="AB161" s="221"/>
    </row>
    <row r="162" spans="1:28" s="191" customFormat="1" ht="13.2" x14ac:dyDescent="0.3">
      <c r="A162" s="179"/>
      <c r="B162" s="192"/>
      <c r="C162" s="227"/>
      <c r="D162" s="181"/>
      <c r="E162" s="230"/>
      <c r="F162" s="181"/>
      <c r="G162" s="230"/>
      <c r="H162" s="182"/>
      <c r="I162" s="234"/>
      <c r="J162" s="183"/>
      <c r="K162" s="184">
        <f t="shared" si="7"/>
        <v>0</v>
      </c>
      <c r="L162" s="183"/>
      <c r="M162" s="184">
        <f t="shared" si="8"/>
        <v>0</v>
      </c>
      <c r="N162" s="181"/>
      <c r="O162" s="181"/>
      <c r="P162" s="186"/>
      <c r="Q162" s="187"/>
      <c r="R162" s="188"/>
      <c r="S162" s="189">
        <f t="shared" si="9"/>
        <v>0</v>
      </c>
      <c r="T162" s="210"/>
      <c r="U162" s="217"/>
      <c r="V162" s="190"/>
      <c r="W162" s="218"/>
      <c r="X162" s="219"/>
      <c r="Y162" s="190"/>
      <c r="Z162" s="218"/>
      <c r="AA162" s="220"/>
      <c r="AB162" s="221"/>
    </row>
    <row r="163" spans="1:28" s="191" customFormat="1" ht="13.2" x14ac:dyDescent="0.3">
      <c r="A163" s="179"/>
      <c r="B163" s="192"/>
      <c r="C163" s="227"/>
      <c r="D163" s="181"/>
      <c r="E163" s="230"/>
      <c r="F163" s="181"/>
      <c r="G163" s="230"/>
      <c r="H163" s="182"/>
      <c r="I163" s="234"/>
      <c r="J163" s="183"/>
      <c r="K163" s="184">
        <f t="shared" si="7"/>
        <v>0</v>
      </c>
      <c r="L163" s="183"/>
      <c r="M163" s="184">
        <f t="shared" si="8"/>
        <v>0</v>
      </c>
      <c r="N163" s="181"/>
      <c r="O163" s="181"/>
      <c r="P163" s="186"/>
      <c r="Q163" s="187"/>
      <c r="R163" s="188"/>
      <c r="S163" s="189">
        <f t="shared" si="9"/>
        <v>0</v>
      </c>
      <c r="T163" s="210"/>
      <c r="U163" s="217"/>
      <c r="V163" s="190"/>
      <c r="W163" s="218"/>
      <c r="X163" s="219"/>
      <c r="Y163" s="190"/>
      <c r="Z163" s="218"/>
      <c r="AA163" s="220"/>
      <c r="AB163" s="221"/>
    </row>
    <row r="164" spans="1:28" s="191" customFormat="1" ht="13.2" x14ac:dyDescent="0.3">
      <c r="A164" s="179"/>
      <c r="B164" s="192"/>
      <c r="C164" s="227"/>
      <c r="D164" s="181"/>
      <c r="E164" s="230"/>
      <c r="F164" s="181"/>
      <c r="G164" s="230"/>
      <c r="H164" s="182"/>
      <c r="I164" s="234"/>
      <c r="J164" s="183"/>
      <c r="K164" s="184">
        <f t="shared" si="7"/>
        <v>0</v>
      </c>
      <c r="L164" s="183"/>
      <c r="M164" s="184">
        <f t="shared" si="8"/>
        <v>0</v>
      </c>
      <c r="N164" s="181"/>
      <c r="O164" s="181"/>
      <c r="P164" s="186"/>
      <c r="Q164" s="187"/>
      <c r="R164" s="188"/>
      <c r="S164" s="189">
        <f t="shared" si="9"/>
        <v>0</v>
      </c>
      <c r="T164" s="210"/>
      <c r="U164" s="217"/>
      <c r="V164" s="190"/>
      <c r="W164" s="218"/>
      <c r="X164" s="219"/>
      <c r="Y164" s="190"/>
      <c r="Z164" s="218"/>
      <c r="AA164" s="220"/>
      <c r="AB164" s="221"/>
    </row>
    <row r="165" spans="1:28" s="191" customFormat="1" ht="13.2" x14ac:dyDescent="0.3">
      <c r="A165" s="179"/>
      <c r="B165" s="192"/>
      <c r="C165" s="227"/>
      <c r="D165" s="181"/>
      <c r="E165" s="230"/>
      <c r="F165" s="181"/>
      <c r="G165" s="230"/>
      <c r="H165" s="182"/>
      <c r="I165" s="234"/>
      <c r="J165" s="183"/>
      <c r="K165" s="184">
        <f t="shared" si="7"/>
        <v>0</v>
      </c>
      <c r="L165" s="183"/>
      <c r="M165" s="184">
        <f t="shared" si="8"/>
        <v>0</v>
      </c>
      <c r="N165" s="181"/>
      <c r="O165" s="181"/>
      <c r="P165" s="186"/>
      <c r="Q165" s="187"/>
      <c r="R165" s="188"/>
      <c r="S165" s="189">
        <f t="shared" si="9"/>
        <v>0</v>
      </c>
      <c r="T165" s="210"/>
      <c r="U165" s="217"/>
      <c r="V165" s="190"/>
      <c r="W165" s="218"/>
      <c r="X165" s="219"/>
      <c r="Y165" s="190"/>
      <c r="Z165" s="218"/>
      <c r="AA165" s="220"/>
      <c r="AB165" s="221"/>
    </row>
    <row r="166" spans="1:28" s="191" customFormat="1" ht="13.2" x14ac:dyDescent="0.3">
      <c r="A166" s="179"/>
      <c r="B166" s="192"/>
      <c r="C166" s="227"/>
      <c r="D166" s="181"/>
      <c r="E166" s="230"/>
      <c r="F166" s="181"/>
      <c r="G166" s="230"/>
      <c r="H166" s="182"/>
      <c r="I166" s="234"/>
      <c r="J166" s="183"/>
      <c r="K166" s="184">
        <f t="shared" si="7"/>
        <v>0</v>
      </c>
      <c r="L166" s="183"/>
      <c r="M166" s="184">
        <f t="shared" si="8"/>
        <v>0</v>
      </c>
      <c r="N166" s="181"/>
      <c r="O166" s="181"/>
      <c r="P166" s="186"/>
      <c r="Q166" s="187"/>
      <c r="R166" s="188"/>
      <c r="S166" s="189">
        <f t="shared" si="9"/>
        <v>0</v>
      </c>
      <c r="T166" s="210"/>
      <c r="U166" s="217"/>
      <c r="V166" s="190"/>
      <c r="W166" s="218"/>
      <c r="X166" s="219"/>
      <c r="Y166" s="190"/>
      <c r="Z166" s="218"/>
      <c r="AA166" s="220"/>
      <c r="AB166" s="221"/>
    </row>
    <row r="167" spans="1:28" s="191" customFormat="1" ht="13.2" x14ac:dyDescent="0.3">
      <c r="A167" s="179"/>
      <c r="B167" s="192"/>
      <c r="C167" s="227"/>
      <c r="D167" s="181"/>
      <c r="E167" s="230"/>
      <c r="F167" s="181"/>
      <c r="G167" s="230"/>
      <c r="H167" s="182"/>
      <c r="I167" s="234"/>
      <c r="J167" s="183"/>
      <c r="K167" s="184">
        <f t="shared" si="7"/>
        <v>0</v>
      </c>
      <c r="L167" s="183"/>
      <c r="M167" s="184">
        <f t="shared" si="8"/>
        <v>0</v>
      </c>
      <c r="N167" s="181"/>
      <c r="O167" s="181"/>
      <c r="P167" s="186"/>
      <c r="Q167" s="187"/>
      <c r="R167" s="188"/>
      <c r="S167" s="189">
        <f t="shared" si="9"/>
        <v>0</v>
      </c>
      <c r="T167" s="210"/>
      <c r="U167" s="217"/>
      <c r="V167" s="190"/>
      <c r="W167" s="218"/>
      <c r="X167" s="219"/>
      <c r="Y167" s="190"/>
      <c r="Z167" s="218"/>
      <c r="AA167" s="220"/>
      <c r="AB167" s="221"/>
    </row>
    <row r="168" spans="1:28" s="191" customFormat="1" ht="13.2" x14ac:dyDescent="0.3">
      <c r="A168" s="179"/>
      <c r="B168" s="192"/>
      <c r="C168" s="227"/>
      <c r="D168" s="181"/>
      <c r="E168" s="230"/>
      <c r="F168" s="181"/>
      <c r="G168" s="230"/>
      <c r="H168" s="182"/>
      <c r="I168" s="234"/>
      <c r="J168" s="183"/>
      <c r="K168" s="184">
        <f t="shared" si="7"/>
        <v>0</v>
      </c>
      <c r="L168" s="183"/>
      <c r="M168" s="184">
        <f t="shared" si="8"/>
        <v>0</v>
      </c>
      <c r="N168" s="181"/>
      <c r="O168" s="181"/>
      <c r="P168" s="186"/>
      <c r="Q168" s="187"/>
      <c r="R168" s="188"/>
      <c r="S168" s="189">
        <f t="shared" si="9"/>
        <v>0</v>
      </c>
      <c r="T168" s="210"/>
      <c r="U168" s="217"/>
      <c r="V168" s="190"/>
      <c r="W168" s="218"/>
      <c r="X168" s="219"/>
      <c r="Y168" s="190"/>
      <c r="Z168" s="218"/>
      <c r="AA168" s="220"/>
      <c r="AB168" s="221"/>
    </row>
    <row r="169" spans="1:28" s="191" customFormat="1" ht="13.2" x14ac:dyDescent="0.3">
      <c r="A169" s="179"/>
      <c r="B169" s="192"/>
      <c r="C169" s="227"/>
      <c r="D169" s="181"/>
      <c r="E169" s="230"/>
      <c r="F169" s="181"/>
      <c r="G169" s="230"/>
      <c r="H169" s="182"/>
      <c r="I169" s="234"/>
      <c r="J169" s="183"/>
      <c r="K169" s="184">
        <f t="shared" si="7"/>
        <v>0</v>
      </c>
      <c r="L169" s="183"/>
      <c r="M169" s="184">
        <f t="shared" si="8"/>
        <v>0</v>
      </c>
      <c r="N169" s="181"/>
      <c r="O169" s="181"/>
      <c r="P169" s="186"/>
      <c r="Q169" s="187"/>
      <c r="R169" s="188"/>
      <c r="S169" s="189">
        <f t="shared" si="9"/>
        <v>0</v>
      </c>
      <c r="T169" s="210"/>
      <c r="U169" s="217"/>
      <c r="V169" s="190"/>
      <c r="W169" s="218"/>
      <c r="X169" s="219"/>
      <c r="Y169" s="190"/>
      <c r="Z169" s="218"/>
      <c r="AA169" s="220"/>
      <c r="AB169" s="221"/>
    </row>
    <row r="170" spans="1:28" s="191" customFormat="1" ht="13.2" x14ac:dyDescent="0.3">
      <c r="A170" s="179"/>
      <c r="B170" s="192"/>
      <c r="C170" s="227"/>
      <c r="D170" s="181"/>
      <c r="E170" s="230"/>
      <c r="F170" s="181"/>
      <c r="G170" s="230"/>
      <c r="H170" s="182"/>
      <c r="I170" s="234"/>
      <c r="J170" s="183"/>
      <c r="K170" s="184">
        <f t="shared" si="7"/>
        <v>0</v>
      </c>
      <c r="L170" s="183"/>
      <c r="M170" s="184">
        <f t="shared" si="8"/>
        <v>0</v>
      </c>
      <c r="N170" s="181"/>
      <c r="O170" s="181"/>
      <c r="P170" s="186"/>
      <c r="Q170" s="187"/>
      <c r="R170" s="188"/>
      <c r="S170" s="189">
        <f t="shared" si="9"/>
        <v>0</v>
      </c>
      <c r="T170" s="210"/>
      <c r="U170" s="217"/>
      <c r="V170" s="190"/>
      <c r="W170" s="218"/>
      <c r="X170" s="219"/>
      <c r="Y170" s="190"/>
      <c r="Z170" s="218"/>
      <c r="AA170" s="220"/>
      <c r="AB170" s="221"/>
    </row>
    <row r="171" spans="1:28" s="191" customFormat="1" ht="13.2" x14ac:dyDescent="0.3">
      <c r="A171" s="179"/>
      <c r="B171" s="192"/>
      <c r="C171" s="227"/>
      <c r="D171" s="181"/>
      <c r="E171" s="230"/>
      <c r="F171" s="181"/>
      <c r="G171" s="230"/>
      <c r="H171" s="182"/>
      <c r="I171" s="234"/>
      <c r="J171" s="183"/>
      <c r="K171" s="184">
        <f t="shared" si="7"/>
        <v>0</v>
      </c>
      <c r="L171" s="183"/>
      <c r="M171" s="184">
        <f t="shared" si="8"/>
        <v>0</v>
      </c>
      <c r="N171" s="181"/>
      <c r="O171" s="181"/>
      <c r="P171" s="186"/>
      <c r="Q171" s="187"/>
      <c r="R171" s="188"/>
      <c r="S171" s="189">
        <f t="shared" si="9"/>
        <v>0</v>
      </c>
      <c r="T171" s="210"/>
      <c r="U171" s="217"/>
      <c r="V171" s="190"/>
      <c r="W171" s="218"/>
      <c r="X171" s="219"/>
      <c r="Y171" s="190"/>
      <c r="Z171" s="218"/>
      <c r="AA171" s="220"/>
      <c r="AB171" s="221"/>
    </row>
    <row r="172" spans="1:28" s="191" customFormat="1" ht="13.2" x14ac:dyDescent="0.3">
      <c r="A172" s="179"/>
      <c r="B172" s="192"/>
      <c r="C172" s="227"/>
      <c r="D172" s="181"/>
      <c r="E172" s="230"/>
      <c r="F172" s="181"/>
      <c r="G172" s="230"/>
      <c r="H172" s="182"/>
      <c r="I172" s="234"/>
      <c r="J172" s="183"/>
      <c r="K172" s="184">
        <f t="shared" si="7"/>
        <v>0</v>
      </c>
      <c r="L172" s="183"/>
      <c r="M172" s="184">
        <f t="shared" si="8"/>
        <v>0</v>
      </c>
      <c r="N172" s="181"/>
      <c r="O172" s="181"/>
      <c r="P172" s="186"/>
      <c r="Q172" s="187"/>
      <c r="R172" s="188"/>
      <c r="S172" s="189">
        <f t="shared" si="9"/>
        <v>0</v>
      </c>
      <c r="T172" s="210"/>
      <c r="U172" s="217"/>
      <c r="V172" s="190"/>
      <c r="W172" s="218"/>
      <c r="X172" s="219"/>
      <c r="Y172" s="190"/>
      <c r="Z172" s="218"/>
      <c r="AA172" s="220"/>
      <c r="AB172" s="221"/>
    </row>
    <row r="173" spans="1:28" s="191" customFormat="1" ht="13.2" x14ac:dyDescent="0.3">
      <c r="A173" s="179"/>
      <c r="B173" s="192"/>
      <c r="C173" s="227"/>
      <c r="D173" s="181"/>
      <c r="E173" s="230"/>
      <c r="F173" s="181"/>
      <c r="G173" s="230"/>
      <c r="H173" s="182"/>
      <c r="I173" s="234"/>
      <c r="J173" s="183"/>
      <c r="K173" s="184">
        <f t="shared" si="7"/>
        <v>0</v>
      </c>
      <c r="L173" s="183"/>
      <c r="M173" s="184">
        <f t="shared" si="8"/>
        <v>0</v>
      </c>
      <c r="N173" s="181"/>
      <c r="O173" s="181"/>
      <c r="P173" s="186"/>
      <c r="Q173" s="187"/>
      <c r="R173" s="188"/>
      <c r="S173" s="189">
        <f t="shared" si="9"/>
        <v>0</v>
      </c>
      <c r="T173" s="210"/>
      <c r="U173" s="217"/>
      <c r="V173" s="190"/>
      <c r="W173" s="218"/>
      <c r="X173" s="219"/>
      <c r="Y173" s="190"/>
      <c r="Z173" s="218"/>
      <c r="AA173" s="220"/>
      <c r="AB173" s="221"/>
    </row>
    <row r="174" spans="1:28" s="191" customFormat="1" ht="13.2" x14ac:dyDescent="0.3">
      <c r="A174" s="179"/>
      <c r="B174" s="192"/>
      <c r="C174" s="227"/>
      <c r="D174" s="181"/>
      <c r="E174" s="230"/>
      <c r="F174" s="181"/>
      <c r="G174" s="230"/>
      <c r="H174" s="182"/>
      <c r="I174" s="234"/>
      <c r="J174" s="183"/>
      <c r="K174" s="184">
        <f t="shared" si="7"/>
        <v>0</v>
      </c>
      <c r="L174" s="183"/>
      <c r="M174" s="184">
        <f t="shared" si="8"/>
        <v>0</v>
      </c>
      <c r="N174" s="181"/>
      <c r="O174" s="181"/>
      <c r="P174" s="186"/>
      <c r="Q174" s="187"/>
      <c r="R174" s="188"/>
      <c r="S174" s="189">
        <f t="shared" si="9"/>
        <v>0</v>
      </c>
      <c r="T174" s="210"/>
      <c r="U174" s="217"/>
      <c r="V174" s="190"/>
      <c r="W174" s="218"/>
      <c r="X174" s="219"/>
      <c r="Y174" s="190"/>
      <c r="Z174" s="218"/>
      <c r="AA174" s="220"/>
      <c r="AB174" s="221"/>
    </row>
    <row r="175" spans="1:28" s="191" customFormat="1" ht="13.2" x14ac:dyDescent="0.3">
      <c r="A175" s="179"/>
      <c r="B175" s="192"/>
      <c r="C175" s="227"/>
      <c r="D175" s="181"/>
      <c r="E175" s="230"/>
      <c r="F175" s="181"/>
      <c r="G175" s="230"/>
      <c r="H175" s="182"/>
      <c r="I175" s="234"/>
      <c r="J175" s="183"/>
      <c r="K175" s="184">
        <f t="shared" si="7"/>
        <v>0</v>
      </c>
      <c r="L175" s="183"/>
      <c r="M175" s="184">
        <f t="shared" si="8"/>
        <v>0</v>
      </c>
      <c r="N175" s="181"/>
      <c r="O175" s="181"/>
      <c r="P175" s="186"/>
      <c r="Q175" s="187"/>
      <c r="R175" s="188"/>
      <c r="S175" s="189">
        <f t="shared" si="9"/>
        <v>0</v>
      </c>
      <c r="T175" s="210"/>
      <c r="U175" s="217"/>
      <c r="V175" s="190"/>
      <c r="W175" s="218"/>
      <c r="X175" s="219"/>
      <c r="Y175" s="190"/>
      <c r="Z175" s="218"/>
      <c r="AA175" s="220"/>
      <c r="AB175" s="221"/>
    </row>
    <row r="176" spans="1:28" s="191" customFormat="1" ht="13.2" x14ac:dyDescent="0.3">
      <c r="A176" s="179"/>
      <c r="B176" s="192"/>
      <c r="C176" s="227"/>
      <c r="D176" s="181"/>
      <c r="E176" s="230"/>
      <c r="F176" s="181"/>
      <c r="G176" s="230"/>
      <c r="H176" s="182"/>
      <c r="I176" s="234"/>
      <c r="J176" s="183"/>
      <c r="K176" s="184">
        <f t="shared" si="7"/>
        <v>0</v>
      </c>
      <c r="L176" s="183"/>
      <c r="M176" s="184">
        <f t="shared" si="8"/>
        <v>0</v>
      </c>
      <c r="N176" s="181"/>
      <c r="O176" s="181"/>
      <c r="P176" s="186"/>
      <c r="Q176" s="187"/>
      <c r="R176" s="188"/>
      <c r="S176" s="189">
        <f t="shared" si="9"/>
        <v>0</v>
      </c>
      <c r="T176" s="210"/>
      <c r="U176" s="217"/>
      <c r="V176" s="190"/>
      <c r="W176" s="218"/>
      <c r="X176" s="219"/>
      <c r="Y176" s="190"/>
      <c r="Z176" s="218"/>
      <c r="AA176" s="220"/>
      <c r="AB176" s="221"/>
    </row>
    <row r="177" spans="1:28" s="191" customFormat="1" ht="13.2" x14ac:dyDescent="0.3">
      <c r="A177" s="179"/>
      <c r="B177" s="192"/>
      <c r="C177" s="227"/>
      <c r="D177" s="181"/>
      <c r="E177" s="230"/>
      <c r="F177" s="181"/>
      <c r="G177" s="230"/>
      <c r="H177" s="182"/>
      <c r="I177" s="234"/>
      <c r="J177" s="183"/>
      <c r="K177" s="184">
        <f t="shared" si="7"/>
        <v>0</v>
      </c>
      <c r="L177" s="183"/>
      <c r="M177" s="184">
        <f t="shared" si="8"/>
        <v>0</v>
      </c>
      <c r="N177" s="181"/>
      <c r="O177" s="181"/>
      <c r="P177" s="186"/>
      <c r="Q177" s="187"/>
      <c r="R177" s="188"/>
      <c r="S177" s="189">
        <f t="shared" si="9"/>
        <v>0</v>
      </c>
      <c r="T177" s="210"/>
      <c r="U177" s="217"/>
      <c r="V177" s="190"/>
      <c r="W177" s="218"/>
      <c r="X177" s="219"/>
      <c r="Y177" s="190"/>
      <c r="Z177" s="218"/>
      <c r="AA177" s="220"/>
      <c r="AB177" s="221"/>
    </row>
    <row r="178" spans="1:28" s="191" customFormat="1" ht="13.2" x14ac:dyDescent="0.3">
      <c r="A178" s="179"/>
      <c r="B178" s="192"/>
      <c r="C178" s="227"/>
      <c r="D178" s="181"/>
      <c r="E178" s="230"/>
      <c r="F178" s="181"/>
      <c r="G178" s="230"/>
      <c r="H178" s="182"/>
      <c r="I178" s="234"/>
      <c r="J178" s="183"/>
      <c r="K178" s="184">
        <f t="shared" si="7"/>
        <v>0</v>
      </c>
      <c r="L178" s="183"/>
      <c r="M178" s="184">
        <f t="shared" si="8"/>
        <v>0</v>
      </c>
      <c r="N178" s="181"/>
      <c r="O178" s="181"/>
      <c r="P178" s="186"/>
      <c r="Q178" s="187"/>
      <c r="R178" s="188"/>
      <c r="S178" s="189">
        <f t="shared" si="9"/>
        <v>0</v>
      </c>
      <c r="T178" s="210"/>
      <c r="U178" s="217"/>
      <c r="V178" s="190"/>
      <c r="W178" s="218"/>
      <c r="X178" s="219"/>
      <c r="Y178" s="190"/>
      <c r="Z178" s="218"/>
      <c r="AA178" s="220"/>
      <c r="AB178" s="221"/>
    </row>
    <row r="179" spans="1:28" s="191" customFormat="1" ht="13.2" x14ac:dyDescent="0.3">
      <c r="A179" s="179"/>
      <c r="B179" s="192"/>
      <c r="C179" s="227"/>
      <c r="D179" s="181"/>
      <c r="E179" s="230"/>
      <c r="F179" s="181"/>
      <c r="G179" s="230"/>
      <c r="H179" s="182"/>
      <c r="I179" s="234"/>
      <c r="J179" s="183"/>
      <c r="K179" s="184">
        <f t="shared" si="7"/>
        <v>0</v>
      </c>
      <c r="L179" s="183"/>
      <c r="M179" s="184">
        <f t="shared" si="8"/>
        <v>0</v>
      </c>
      <c r="N179" s="181"/>
      <c r="O179" s="181"/>
      <c r="P179" s="186"/>
      <c r="Q179" s="187"/>
      <c r="R179" s="188"/>
      <c r="S179" s="189">
        <f t="shared" si="9"/>
        <v>0</v>
      </c>
      <c r="T179" s="210"/>
      <c r="U179" s="217"/>
      <c r="V179" s="190"/>
      <c r="W179" s="218"/>
      <c r="X179" s="219"/>
      <c r="Y179" s="190"/>
      <c r="Z179" s="218"/>
      <c r="AA179" s="220"/>
      <c r="AB179" s="221"/>
    </row>
    <row r="180" spans="1:28" s="191" customFormat="1" ht="13.2" x14ac:dyDescent="0.3">
      <c r="A180" s="179"/>
      <c r="B180" s="192"/>
      <c r="C180" s="227"/>
      <c r="D180" s="181"/>
      <c r="E180" s="230"/>
      <c r="F180" s="181"/>
      <c r="G180" s="230"/>
      <c r="H180" s="182"/>
      <c r="I180" s="234"/>
      <c r="J180" s="183"/>
      <c r="K180" s="184">
        <f t="shared" si="7"/>
        <v>0</v>
      </c>
      <c r="L180" s="183"/>
      <c r="M180" s="184">
        <f t="shared" si="8"/>
        <v>0</v>
      </c>
      <c r="N180" s="181"/>
      <c r="O180" s="181"/>
      <c r="P180" s="186"/>
      <c r="Q180" s="187"/>
      <c r="R180" s="188"/>
      <c r="S180" s="189">
        <f t="shared" si="9"/>
        <v>0</v>
      </c>
      <c r="T180" s="210"/>
      <c r="U180" s="217"/>
      <c r="V180" s="190"/>
      <c r="W180" s="218"/>
      <c r="X180" s="219"/>
      <c r="Y180" s="190"/>
      <c r="Z180" s="218"/>
      <c r="AA180" s="220"/>
      <c r="AB180" s="221"/>
    </row>
    <row r="181" spans="1:28" s="191" customFormat="1" ht="13.2" x14ac:dyDescent="0.3">
      <c r="A181" s="179"/>
      <c r="B181" s="192"/>
      <c r="C181" s="227"/>
      <c r="D181" s="181"/>
      <c r="E181" s="230"/>
      <c r="F181" s="181"/>
      <c r="G181" s="230"/>
      <c r="H181" s="182"/>
      <c r="I181" s="234"/>
      <c r="J181" s="183"/>
      <c r="K181" s="184">
        <f t="shared" si="7"/>
        <v>0</v>
      </c>
      <c r="L181" s="183"/>
      <c r="M181" s="184">
        <f t="shared" si="8"/>
        <v>0</v>
      </c>
      <c r="N181" s="181"/>
      <c r="O181" s="181"/>
      <c r="P181" s="186"/>
      <c r="Q181" s="187"/>
      <c r="R181" s="188"/>
      <c r="S181" s="189">
        <f t="shared" si="9"/>
        <v>0</v>
      </c>
      <c r="T181" s="210"/>
      <c r="U181" s="217"/>
      <c r="V181" s="190"/>
      <c r="W181" s="218"/>
      <c r="X181" s="219"/>
      <c r="Y181" s="190"/>
      <c r="Z181" s="218"/>
      <c r="AA181" s="220"/>
      <c r="AB181" s="221"/>
    </row>
    <row r="182" spans="1:28" s="191" customFormat="1" ht="13.2" x14ac:dyDescent="0.3">
      <c r="A182" s="179"/>
      <c r="B182" s="192"/>
      <c r="C182" s="227"/>
      <c r="D182" s="181"/>
      <c r="E182" s="230"/>
      <c r="F182" s="181"/>
      <c r="G182" s="230"/>
      <c r="H182" s="182"/>
      <c r="I182" s="234"/>
      <c r="J182" s="183"/>
      <c r="K182" s="184">
        <f t="shared" si="7"/>
        <v>0</v>
      </c>
      <c r="L182" s="183"/>
      <c r="M182" s="184">
        <f t="shared" si="8"/>
        <v>0</v>
      </c>
      <c r="N182" s="181"/>
      <c r="O182" s="181"/>
      <c r="P182" s="186"/>
      <c r="Q182" s="187"/>
      <c r="R182" s="188"/>
      <c r="S182" s="189">
        <f t="shared" si="9"/>
        <v>0</v>
      </c>
      <c r="T182" s="210"/>
      <c r="U182" s="217"/>
      <c r="V182" s="190"/>
      <c r="W182" s="218"/>
      <c r="X182" s="219"/>
      <c r="Y182" s="190"/>
      <c r="Z182" s="218"/>
      <c r="AA182" s="220"/>
      <c r="AB182" s="221"/>
    </row>
    <row r="183" spans="1:28" s="191" customFormat="1" ht="13.2" x14ac:dyDescent="0.3">
      <c r="A183" s="179"/>
      <c r="B183" s="192"/>
      <c r="C183" s="227"/>
      <c r="D183" s="181"/>
      <c r="E183" s="230"/>
      <c r="F183" s="181"/>
      <c r="G183" s="230"/>
      <c r="H183" s="182"/>
      <c r="I183" s="234"/>
      <c r="J183" s="183"/>
      <c r="K183" s="184">
        <f t="shared" si="7"/>
        <v>0</v>
      </c>
      <c r="L183" s="183"/>
      <c r="M183" s="184">
        <f t="shared" si="8"/>
        <v>0</v>
      </c>
      <c r="N183" s="181"/>
      <c r="O183" s="181"/>
      <c r="P183" s="186"/>
      <c r="Q183" s="187"/>
      <c r="R183" s="188"/>
      <c r="S183" s="189">
        <f t="shared" si="9"/>
        <v>0</v>
      </c>
      <c r="T183" s="210"/>
      <c r="U183" s="217"/>
      <c r="V183" s="190"/>
      <c r="W183" s="218"/>
      <c r="X183" s="219"/>
      <c r="Y183" s="190"/>
      <c r="Z183" s="218"/>
      <c r="AA183" s="220"/>
      <c r="AB183" s="221"/>
    </row>
    <row r="184" spans="1:28" s="191" customFormat="1" ht="13.2" x14ac:dyDescent="0.3">
      <c r="A184" s="179"/>
      <c r="B184" s="192"/>
      <c r="C184" s="227"/>
      <c r="D184" s="181"/>
      <c r="E184" s="230"/>
      <c r="F184" s="181"/>
      <c r="G184" s="230"/>
      <c r="H184" s="182"/>
      <c r="I184" s="234"/>
      <c r="J184" s="183"/>
      <c r="K184" s="184">
        <f t="shared" si="7"/>
        <v>0</v>
      </c>
      <c r="L184" s="183"/>
      <c r="M184" s="184">
        <f t="shared" si="8"/>
        <v>0</v>
      </c>
      <c r="N184" s="181"/>
      <c r="O184" s="181"/>
      <c r="P184" s="186"/>
      <c r="Q184" s="187"/>
      <c r="R184" s="188"/>
      <c r="S184" s="189">
        <f t="shared" si="9"/>
        <v>0</v>
      </c>
      <c r="T184" s="210"/>
      <c r="U184" s="217"/>
      <c r="V184" s="190"/>
      <c r="W184" s="218"/>
      <c r="X184" s="219"/>
      <c r="Y184" s="190"/>
      <c r="Z184" s="218"/>
      <c r="AA184" s="220"/>
      <c r="AB184" s="221"/>
    </row>
    <row r="185" spans="1:28" s="191" customFormat="1" ht="13.2" x14ac:dyDescent="0.3">
      <c r="A185" s="179"/>
      <c r="B185" s="192"/>
      <c r="C185" s="227"/>
      <c r="D185" s="181"/>
      <c r="E185" s="230"/>
      <c r="F185" s="181"/>
      <c r="G185" s="230"/>
      <c r="H185" s="182"/>
      <c r="I185" s="234"/>
      <c r="J185" s="183"/>
      <c r="K185" s="184">
        <f t="shared" si="7"/>
        <v>0</v>
      </c>
      <c r="L185" s="183"/>
      <c r="M185" s="184">
        <f t="shared" si="8"/>
        <v>0</v>
      </c>
      <c r="N185" s="181"/>
      <c r="O185" s="181"/>
      <c r="P185" s="186"/>
      <c r="Q185" s="187"/>
      <c r="R185" s="188"/>
      <c r="S185" s="189">
        <f t="shared" si="9"/>
        <v>0</v>
      </c>
      <c r="T185" s="210"/>
      <c r="U185" s="217"/>
      <c r="V185" s="190"/>
      <c r="W185" s="218"/>
      <c r="X185" s="219"/>
      <c r="Y185" s="190"/>
      <c r="Z185" s="218"/>
      <c r="AA185" s="220"/>
      <c r="AB185" s="221"/>
    </row>
    <row r="186" spans="1:28" s="191" customFormat="1" ht="13.2" x14ac:dyDescent="0.3">
      <c r="A186" s="179"/>
      <c r="B186" s="192"/>
      <c r="C186" s="227"/>
      <c r="D186" s="181"/>
      <c r="E186" s="230"/>
      <c r="F186" s="181"/>
      <c r="G186" s="230"/>
      <c r="H186" s="182"/>
      <c r="I186" s="234"/>
      <c r="J186" s="183"/>
      <c r="K186" s="184">
        <f t="shared" si="7"/>
        <v>0</v>
      </c>
      <c r="L186" s="183"/>
      <c r="M186" s="184">
        <f t="shared" si="8"/>
        <v>0</v>
      </c>
      <c r="N186" s="181"/>
      <c r="O186" s="181"/>
      <c r="P186" s="186"/>
      <c r="Q186" s="187"/>
      <c r="R186" s="188"/>
      <c r="S186" s="189">
        <f t="shared" si="9"/>
        <v>0</v>
      </c>
      <c r="T186" s="210"/>
      <c r="U186" s="217"/>
      <c r="V186" s="190"/>
      <c r="W186" s="218"/>
      <c r="X186" s="219"/>
      <c r="Y186" s="190"/>
      <c r="Z186" s="218"/>
      <c r="AA186" s="220"/>
      <c r="AB186" s="221"/>
    </row>
    <row r="187" spans="1:28" s="191" customFormat="1" ht="13.2" x14ac:dyDescent="0.3">
      <c r="A187" s="179"/>
      <c r="B187" s="192"/>
      <c r="C187" s="227"/>
      <c r="D187" s="181"/>
      <c r="E187" s="230"/>
      <c r="F187" s="181"/>
      <c r="G187" s="230"/>
      <c r="H187" s="182"/>
      <c r="I187" s="234"/>
      <c r="J187" s="183"/>
      <c r="K187" s="184">
        <f t="shared" si="7"/>
        <v>0</v>
      </c>
      <c r="L187" s="183"/>
      <c r="M187" s="184">
        <f t="shared" si="8"/>
        <v>0</v>
      </c>
      <c r="N187" s="181"/>
      <c r="O187" s="181"/>
      <c r="P187" s="186"/>
      <c r="Q187" s="187"/>
      <c r="R187" s="188"/>
      <c r="S187" s="189">
        <f t="shared" si="9"/>
        <v>0</v>
      </c>
      <c r="T187" s="210"/>
      <c r="U187" s="217"/>
      <c r="V187" s="190"/>
      <c r="W187" s="218"/>
      <c r="X187" s="219"/>
      <c r="Y187" s="190"/>
      <c r="Z187" s="218"/>
      <c r="AA187" s="220"/>
      <c r="AB187" s="221"/>
    </row>
    <row r="188" spans="1:28" s="191" customFormat="1" ht="13.2" x14ac:dyDescent="0.3">
      <c r="A188" s="179"/>
      <c r="B188" s="192"/>
      <c r="C188" s="227"/>
      <c r="D188" s="181"/>
      <c r="E188" s="230"/>
      <c r="F188" s="181"/>
      <c r="G188" s="230"/>
      <c r="H188" s="182"/>
      <c r="I188" s="234"/>
      <c r="J188" s="183"/>
      <c r="K188" s="184">
        <f t="shared" si="7"/>
        <v>0</v>
      </c>
      <c r="L188" s="183"/>
      <c r="M188" s="184">
        <f t="shared" si="8"/>
        <v>0</v>
      </c>
      <c r="N188" s="181"/>
      <c r="O188" s="181"/>
      <c r="P188" s="186"/>
      <c r="Q188" s="187"/>
      <c r="R188" s="188"/>
      <c r="S188" s="189">
        <f t="shared" si="9"/>
        <v>0</v>
      </c>
      <c r="T188" s="210"/>
      <c r="U188" s="217"/>
      <c r="V188" s="190"/>
      <c r="W188" s="218"/>
      <c r="X188" s="219"/>
      <c r="Y188" s="190"/>
      <c r="Z188" s="218"/>
      <c r="AA188" s="220"/>
      <c r="AB188" s="221"/>
    </row>
    <row r="189" spans="1:28" s="191" customFormat="1" ht="13.2" x14ac:dyDescent="0.3">
      <c r="A189" s="179"/>
      <c r="B189" s="192"/>
      <c r="C189" s="227"/>
      <c r="D189" s="181"/>
      <c r="E189" s="230"/>
      <c r="F189" s="181"/>
      <c r="G189" s="230"/>
      <c r="H189" s="182"/>
      <c r="I189" s="234"/>
      <c r="J189" s="183"/>
      <c r="K189" s="184">
        <f t="shared" si="7"/>
        <v>0</v>
      </c>
      <c r="L189" s="183"/>
      <c r="M189" s="184">
        <f t="shared" si="8"/>
        <v>0</v>
      </c>
      <c r="N189" s="181"/>
      <c r="O189" s="181"/>
      <c r="P189" s="186"/>
      <c r="Q189" s="187"/>
      <c r="R189" s="188"/>
      <c r="S189" s="189">
        <f t="shared" si="9"/>
        <v>0</v>
      </c>
      <c r="T189" s="210"/>
      <c r="U189" s="217"/>
      <c r="V189" s="190"/>
      <c r="W189" s="218"/>
      <c r="X189" s="219"/>
      <c r="Y189" s="190"/>
      <c r="Z189" s="218"/>
      <c r="AA189" s="220"/>
      <c r="AB189" s="221"/>
    </row>
    <row r="190" spans="1:28" s="191" customFormat="1" ht="13.2" x14ac:dyDescent="0.3">
      <c r="A190" s="179"/>
      <c r="B190" s="192"/>
      <c r="C190" s="227"/>
      <c r="D190" s="181"/>
      <c r="E190" s="230"/>
      <c r="F190" s="181"/>
      <c r="G190" s="230"/>
      <c r="H190" s="182"/>
      <c r="I190" s="234"/>
      <c r="J190" s="183"/>
      <c r="K190" s="184">
        <f t="shared" si="7"/>
        <v>0</v>
      </c>
      <c r="L190" s="183"/>
      <c r="M190" s="184">
        <f t="shared" si="8"/>
        <v>0</v>
      </c>
      <c r="N190" s="181"/>
      <c r="O190" s="181"/>
      <c r="P190" s="186"/>
      <c r="Q190" s="187"/>
      <c r="R190" s="188"/>
      <c r="S190" s="189">
        <f t="shared" si="9"/>
        <v>0</v>
      </c>
      <c r="T190" s="210"/>
      <c r="U190" s="217"/>
      <c r="V190" s="190"/>
      <c r="W190" s="218"/>
      <c r="X190" s="219"/>
      <c r="Y190" s="190"/>
      <c r="Z190" s="218"/>
      <c r="AA190" s="220"/>
      <c r="AB190" s="221"/>
    </row>
    <row r="191" spans="1:28" s="191" customFormat="1" ht="13.2" x14ac:dyDescent="0.3">
      <c r="A191" s="179"/>
      <c r="B191" s="192"/>
      <c r="C191" s="227"/>
      <c r="D191" s="181"/>
      <c r="E191" s="230"/>
      <c r="F191" s="181"/>
      <c r="G191" s="230"/>
      <c r="H191" s="182"/>
      <c r="I191" s="234"/>
      <c r="J191" s="183"/>
      <c r="K191" s="184">
        <f t="shared" si="7"/>
        <v>0</v>
      </c>
      <c r="L191" s="183"/>
      <c r="M191" s="184">
        <f t="shared" si="8"/>
        <v>0</v>
      </c>
      <c r="N191" s="181"/>
      <c r="O191" s="181"/>
      <c r="P191" s="186"/>
      <c r="Q191" s="187"/>
      <c r="R191" s="188"/>
      <c r="S191" s="189">
        <f t="shared" si="9"/>
        <v>0</v>
      </c>
      <c r="T191" s="210"/>
      <c r="U191" s="217"/>
      <c r="V191" s="190"/>
      <c r="W191" s="218"/>
      <c r="X191" s="219"/>
      <c r="Y191" s="190"/>
      <c r="Z191" s="218"/>
      <c r="AA191" s="220"/>
      <c r="AB191" s="221"/>
    </row>
    <row r="192" spans="1:28" s="191" customFormat="1" ht="13.2" x14ac:dyDescent="0.3">
      <c r="A192" s="179"/>
      <c r="B192" s="192"/>
      <c r="C192" s="227"/>
      <c r="D192" s="181"/>
      <c r="E192" s="230"/>
      <c r="F192" s="181"/>
      <c r="G192" s="230"/>
      <c r="H192" s="182"/>
      <c r="I192" s="234"/>
      <c r="J192" s="183"/>
      <c r="K192" s="184">
        <f t="shared" si="7"/>
        <v>0</v>
      </c>
      <c r="L192" s="183"/>
      <c r="M192" s="184">
        <f t="shared" si="8"/>
        <v>0</v>
      </c>
      <c r="N192" s="181"/>
      <c r="O192" s="181"/>
      <c r="P192" s="186"/>
      <c r="Q192" s="187"/>
      <c r="R192" s="188"/>
      <c r="S192" s="189">
        <f t="shared" si="9"/>
        <v>0</v>
      </c>
      <c r="T192" s="210"/>
      <c r="U192" s="217"/>
      <c r="V192" s="190"/>
      <c r="W192" s="218"/>
      <c r="X192" s="219"/>
      <c r="Y192" s="190"/>
      <c r="Z192" s="218"/>
      <c r="AA192" s="220"/>
      <c r="AB192" s="221"/>
    </row>
    <row r="193" spans="1:28" s="191" customFormat="1" ht="13.2" x14ac:dyDescent="0.3">
      <c r="A193" s="179"/>
      <c r="B193" s="192"/>
      <c r="C193" s="227"/>
      <c r="D193" s="181"/>
      <c r="E193" s="230"/>
      <c r="F193" s="181"/>
      <c r="G193" s="230"/>
      <c r="H193" s="182"/>
      <c r="I193" s="234"/>
      <c r="J193" s="183"/>
      <c r="K193" s="184">
        <f t="shared" si="7"/>
        <v>0</v>
      </c>
      <c r="L193" s="183"/>
      <c r="M193" s="184">
        <f t="shared" si="8"/>
        <v>0</v>
      </c>
      <c r="N193" s="181"/>
      <c r="O193" s="181"/>
      <c r="P193" s="186"/>
      <c r="Q193" s="187"/>
      <c r="R193" s="188"/>
      <c r="S193" s="189">
        <f t="shared" si="9"/>
        <v>0</v>
      </c>
      <c r="T193" s="210"/>
      <c r="U193" s="217"/>
      <c r="V193" s="190"/>
      <c r="W193" s="218"/>
      <c r="X193" s="219"/>
      <c r="Y193" s="190"/>
      <c r="Z193" s="218"/>
      <c r="AA193" s="220"/>
      <c r="AB193" s="221"/>
    </row>
    <row r="194" spans="1:28" s="191" customFormat="1" ht="13.2" x14ac:dyDescent="0.3">
      <c r="A194" s="179"/>
      <c r="B194" s="192"/>
      <c r="C194" s="227"/>
      <c r="D194" s="181"/>
      <c r="E194" s="230"/>
      <c r="F194" s="181"/>
      <c r="G194" s="230"/>
      <c r="H194" s="182"/>
      <c r="I194" s="234"/>
      <c r="J194" s="183"/>
      <c r="K194" s="184">
        <f t="shared" si="7"/>
        <v>0</v>
      </c>
      <c r="L194" s="183"/>
      <c r="M194" s="184">
        <f t="shared" si="8"/>
        <v>0</v>
      </c>
      <c r="N194" s="181"/>
      <c r="O194" s="181"/>
      <c r="P194" s="186"/>
      <c r="Q194" s="187"/>
      <c r="R194" s="188"/>
      <c r="S194" s="189">
        <f t="shared" si="9"/>
        <v>0</v>
      </c>
      <c r="T194" s="210"/>
      <c r="U194" s="217"/>
      <c r="V194" s="190"/>
      <c r="W194" s="218"/>
      <c r="X194" s="219"/>
      <c r="Y194" s="190"/>
      <c r="Z194" s="218"/>
      <c r="AA194" s="220"/>
      <c r="AB194" s="221"/>
    </row>
    <row r="195" spans="1:28" s="191" customFormat="1" ht="13.2" x14ac:dyDescent="0.3">
      <c r="A195" s="179"/>
      <c r="B195" s="192"/>
      <c r="C195" s="227"/>
      <c r="D195" s="181"/>
      <c r="E195" s="230"/>
      <c r="F195" s="181"/>
      <c r="G195" s="230"/>
      <c r="H195" s="182"/>
      <c r="I195" s="234"/>
      <c r="J195" s="183"/>
      <c r="K195" s="184">
        <f t="shared" si="7"/>
        <v>0</v>
      </c>
      <c r="L195" s="183"/>
      <c r="M195" s="184">
        <f t="shared" si="8"/>
        <v>0</v>
      </c>
      <c r="N195" s="181"/>
      <c r="O195" s="181"/>
      <c r="P195" s="186"/>
      <c r="Q195" s="187"/>
      <c r="R195" s="188"/>
      <c r="S195" s="189">
        <f t="shared" si="9"/>
        <v>0</v>
      </c>
      <c r="T195" s="210"/>
      <c r="U195" s="217"/>
      <c r="V195" s="190"/>
      <c r="W195" s="218"/>
      <c r="X195" s="219"/>
      <c r="Y195" s="190"/>
      <c r="Z195" s="218"/>
      <c r="AA195" s="220"/>
      <c r="AB195" s="221"/>
    </row>
    <row r="196" spans="1:28" s="191" customFormat="1" ht="13.2" x14ac:dyDescent="0.3">
      <c r="A196" s="179"/>
      <c r="B196" s="192"/>
      <c r="C196" s="227"/>
      <c r="D196" s="181"/>
      <c r="E196" s="230"/>
      <c r="F196" s="181"/>
      <c r="G196" s="230"/>
      <c r="H196" s="182"/>
      <c r="I196" s="234"/>
      <c r="J196" s="183"/>
      <c r="K196" s="184">
        <f t="shared" si="7"/>
        <v>0</v>
      </c>
      <c r="L196" s="183"/>
      <c r="M196" s="184">
        <f t="shared" si="8"/>
        <v>0</v>
      </c>
      <c r="N196" s="181"/>
      <c r="O196" s="181"/>
      <c r="P196" s="186"/>
      <c r="Q196" s="187"/>
      <c r="R196" s="188"/>
      <c r="S196" s="189">
        <f t="shared" si="9"/>
        <v>0</v>
      </c>
      <c r="T196" s="210"/>
      <c r="U196" s="217"/>
      <c r="V196" s="190"/>
      <c r="W196" s="218"/>
      <c r="X196" s="219"/>
      <c r="Y196" s="190"/>
      <c r="Z196" s="218"/>
      <c r="AA196" s="220"/>
      <c r="AB196" s="221"/>
    </row>
    <row r="197" spans="1:28" s="191" customFormat="1" ht="13.2" x14ac:dyDescent="0.3">
      <c r="A197" s="179"/>
      <c r="B197" s="192"/>
      <c r="C197" s="227"/>
      <c r="D197" s="181"/>
      <c r="E197" s="230"/>
      <c r="F197" s="181"/>
      <c r="G197" s="230"/>
      <c r="H197" s="182"/>
      <c r="I197" s="234"/>
      <c r="J197" s="183"/>
      <c r="K197" s="184">
        <f t="shared" si="7"/>
        <v>0</v>
      </c>
      <c r="L197" s="183"/>
      <c r="M197" s="184">
        <f t="shared" si="8"/>
        <v>0</v>
      </c>
      <c r="N197" s="181"/>
      <c r="O197" s="181"/>
      <c r="P197" s="186"/>
      <c r="Q197" s="187"/>
      <c r="R197" s="188"/>
      <c r="S197" s="189">
        <f t="shared" si="9"/>
        <v>0</v>
      </c>
      <c r="T197" s="210"/>
      <c r="U197" s="217"/>
      <c r="V197" s="190"/>
      <c r="W197" s="218"/>
      <c r="X197" s="219"/>
      <c r="Y197" s="190"/>
      <c r="Z197" s="218"/>
      <c r="AA197" s="220"/>
      <c r="AB197" s="221"/>
    </row>
    <row r="198" spans="1:28" s="191" customFormat="1" ht="13.2" x14ac:dyDescent="0.3">
      <c r="A198" s="179"/>
      <c r="B198" s="192"/>
      <c r="C198" s="227"/>
      <c r="D198" s="181"/>
      <c r="E198" s="230"/>
      <c r="F198" s="181"/>
      <c r="G198" s="230"/>
      <c r="H198" s="182"/>
      <c r="I198" s="234"/>
      <c r="J198" s="183"/>
      <c r="K198" s="184">
        <f t="shared" si="7"/>
        <v>0</v>
      </c>
      <c r="L198" s="183"/>
      <c r="M198" s="184">
        <f t="shared" si="8"/>
        <v>0</v>
      </c>
      <c r="N198" s="181"/>
      <c r="O198" s="181"/>
      <c r="P198" s="186"/>
      <c r="Q198" s="187"/>
      <c r="R198" s="188"/>
      <c r="S198" s="189">
        <f t="shared" si="9"/>
        <v>0</v>
      </c>
      <c r="T198" s="210"/>
      <c r="U198" s="217"/>
      <c r="V198" s="190"/>
      <c r="W198" s="218"/>
      <c r="X198" s="219"/>
      <c r="Y198" s="190"/>
      <c r="Z198" s="218"/>
      <c r="AA198" s="220"/>
      <c r="AB198" s="221"/>
    </row>
    <row r="199" spans="1:28" s="191" customFormat="1" ht="13.2" x14ac:dyDescent="0.3">
      <c r="A199" s="179"/>
      <c r="B199" s="192"/>
      <c r="C199" s="227"/>
      <c r="D199" s="181"/>
      <c r="E199" s="230"/>
      <c r="F199" s="181"/>
      <c r="G199" s="230"/>
      <c r="H199" s="182"/>
      <c r="I199" s="234"/>
      <c r="J199" s="183"/>
      <c r="K199" s="184">
        <f t="shared" si="7"/>
        <v>0</v>
      </c>
      <c r="L199" s="183"/>
      <c r="M199" s="184">
        <f t="shared" si="8"/>
        <v>0</v>
      </c>
      <c r="N199" s="181"/>
      <c r="O199" s="181"/>
      <c r="P199" s="186"/>
      <c r="Q199" s="187"/>
      <c r="R199" s="188"/>
      <c r="S199" s="189">
        <f t="shared" si="9"/>
        <v>0</v>
      </c>
      <c r="T199" s="210"/>
      <c r="U199" s="217"/>
      <c r="V199" s="190"/>
      <c r="W199" s="218"/>
      <c r="X199" s="219"/>
      <c r="Y199" s="190"/>
      <c r="Z199" s="218"/>
      <c r="AA199" s="220"/>
      <c r="AB199" s="221"/>
    </row>
    <row r="200" spans="1:28" s="191" customFormat="1" ht="13.2" x14ac:dyDescent="0.3">
      <c r="A200" s="179"/>
      <c r="B200" s="192"/>
      <c r="C200" s="227"/>
      <c r="D200" s="181"/>
      <c r="E200" s="230"/>
      <c r="F200" s="181"/>
      <c r="G200" s="230"/>
      <c r="H200" s="182"/>
      <c r="I200" s="234"/>
      <c r="J200" s="183"/>
      <c r="K200" s="184">
        <f t="shared" si="7"/>
        <v>0</v>
      </c>
      <c r="L200" s="183"/>
      <c r="M200" s="184">
        <f t="shared" si="8"/>
        <v>0</v>
      </c>
      <c r="N200" s="181"/>
      <c r="O200" s="181"/>
      <c r="P200" s="186"/>
      <c r="Q200" s="187"/>
      <c r="R200" s="188"/>
      <c r="S200" s="189">
        <f t="shared" si="9"/>
        <v>0</v>
      </c>
      <c r="T200" s="210"/>
      <c r="U200" s="217"/>
      <c r="V200" s="190"/>
      <c r="W200" s="218"/>
      <c r="X200" s="219"/>
      <c r="Y200" s="190"/>
      <c r="Z200" s="218"/>
      <c r="AA200" s="220"/>
      <c r="AB200" s="221"/>
    </row>
    <row r="201" spans="1:28" s="191" customFormat="1" ht="13.2" x14ac:dyDescent="0.3">
      <c r="A201" s="179"/>
      <c r="B201" s="192"/>
      <c r="C201" s="227"/>
      <c r="D201" s="181"/>
      <c r="E201" s="230"/>
      <c r="F201" s="181"/>
      <c r="G201" s="230"/>
      <c r="H201" s="182"/>
      <c r="I201" s="234"/>
      <c r="J201" s="183"/>
      <c r="K201" s="184">
        <f t="shared" ref="K201:K264" si="10">IF(ISBLANK(J201),0,MIN(I201,J201))</f>
        <v>0</v>
      </c>
      <c r="L201" s="183"/>
      <c r="M201" s="184">
        <f t="shared" ref="M201:M264" si="11">IF(K201&gt;L201,K201-L201,0)</f>
        <v>0</v>
      </c>
      <c r="N201" s="181"/>
      <c r="O201" s="181"/>
      <c r="P201" s="186"/>
      <c r="Q201" s="187"/>
      <c r="R201" s="188"/>
      <c r="S201" s="189">
        <f t="shared" ref="S201:S264" si="12">M201+R201</f>
        <v>0</v>
      </c>
      <c r="T201" s="210"/>
      <c r="U201" s="217"/>
      <c r="V201" s="190"/>
      <c r="W201" s="218"/>
      <c r="X201" s="219"/>
      <c r="Y201" s="190"/>
      <c r="Z201" s="218"/>
      <c r="AA201" s="220"/>
      <c r="AB201" s="221"/>
    </row>
    <row r="202" spans="1:28" s="191" customFormat="1" ht="13.2" x14ac:dyDescent="0.3">
      <c r="A202" s="179"/>
      <c r="B202" s="192"/>
      <c r="C202" s="227"/>
      <c r="D202" s="181"/>
      <c r="E202" s="230"/>
      <c r="F202" s="181"/>
      <c r="G202" s="230"/>
      <c r="H202" s="182"/>
      <c r="I202" s="234"/>
      <c r="J202" s="183"/>
      <c r="K202" s="184">
        <f t="shared" si="10"/>
        <v>0</v>
      </c>
      <c r="L202" s="183"/>
      <c r="M202" s="184">
        <f t="shared" si="11"/>
        <v>0</v>
      </c>
      <c r="N202" s="181"/>
      <c r="O202" s="181"/>
      <c r="P202" s="186"/>
      <c r="Q202" s="187"/>
      <c r="R202" s="188"/>
      <c r="S202" s="189">
        <f t="shared" si="12"/>
        <v>0</v>
      </c>
      <c r="T202" s="210"/>
      <c r="U202" s="217"/>
      <c r="V202" s="190"/>
      <c r="W202" s="218"/>
      <c r="X202" s="219"/>
      <c r="Y202" s="190"/>
      <c r="Z202" s="218"/>
      <c r="AA202" s="220"/>
      <c r="AB202" s="221"/>
    </row>
    <row r="203" spans="1:28" s="191" customFormat="1" ht="13.2" x14ac:dyDescent="0.3">
      <c r="A203" s="179"/>
      <c r="B203" s="192"/>
      <c r="C203" s="227"/>
      <c r="D203" s="181"/>
      <c r="E203" s="230"/>
      <c r="F203" s="181"/>
      <c r="G203" s="230"/>
      <c r="H203" s="182"/>
      <c r="I203" s="234"/>
      <c r="J203" s="183"/>
      <c r="K203" s="184">
        <f t="shared" si="10"/>
        <v>0</v>
      </c>
      <c r="L203" s="183"/>
      <c r="M203" s="184">
        <f t="shared" si="11"/>
        <v>0</v>
      </c>
      <c r="N203" s="181"/>
      <c r="O203" s="181"/>
      <c r="P203" s="186"/>
      <c r="Q203" s="187"/>
      <c r="R203" s="188"/>
      <c r="S203" s="189">
        <f t="shared" si="12"/>
        <v>0</v>
      </c>
      <c r="T203" s="210"/>
      <c r="U203" s="217"/>
      <c r="V203" s="190"/>
      <c r="W203" s="218"/>
      <c r="X203" s="219"/>
      <c r="Y203" s="190"/>
      <c r="Z203" s="218"/>
      <c r="AA203" s="220"/>
      <c r="AB203" s="221"/>
    </row>
    <row r="204" spans="1:28" s="191" customFormat="1" ht="13.2" x14ac:dyDescent="0.3">
      <c r="A204" s="179"/>
      <c r="B204" s="192"/>
      <c r="C204" s="227"/>
      <c r="D204" s="181"/>
      <c r="E204" s="230"/>
      <c r="F204" s="181"/>
      <c r="G204" s="230"/>
      <c r="H204" s="182"/>
      <c r="I204" s="234"/>
      <c r="J204" s="183"/>
      <c r="K204" s="184">
        <f t="shared" si="10"/>
        <v>0</v>
      </c>
      <c r="L204" s="183"/>
      <c r="M204" s="184">
        <f t="shared" si="11"/>
        <v>0</v>
      </c>
      <c r="N204" s="181"/>
      <c r="O204" s="181"/>
      <c r="P204" s="186"/>
      <c r="Q204" s="187"/>
      <c r="R204" s="188"/>
      <c r="S204" s="189">
        <f t="shared" si="12"/>
        <v>0</v>
      </c>
      <c r="T204" s="210"/>
      <c r="U204" s="217"/>
      <c r="V204" s="190"/>
      <c r="W204" s="218"/>
      <c r="X204" s="219"/>
      <c r="Y204" s="190"/>
      <c r="Z204" s="218"/>
      <c r="AA204" s="220"/>
      <c r="AB204" s="221"/>
    </row>
    <row r="205" spans="1:28" s="191" customFormat="1" ht="13.2" x14ac:dyDescent="0.3">
      <c r="A205" s="179"/>
      <c r="B205" s="192"/>
      <c r="C205" s="227"/>
      <c r="D205" s="181"/>
      <c r="E205" s="230"/>
      <c r="F205" s="181"/>
      <c r="G205" s="230"/>
      <c r="H205" s="182"/>
      <c r="I205" s="234"/>
      <c r="J205" s="183"/>
      <c r="K205" s="184">
        <f t="shared" si="10"/>
        <v>0</v>
      </c>
      <c r="L205" s="183"/>
      <c r="M205" s="184">
        <f t="shared" si="11"/>
        <v>0</v>
      </c>
      <c r="N205" s="181"/>
      <c r="O205" s="181"/>
      <c r="P205" s="186"/>
      <c r="Q205" s="187"/>
      <c r="R205" s="188"/>
      <c r="S205" s="189">
        <f t="shared" si="12"/>
        <v>0</v>
      </c>
      <c r="T205" s="210"/>
      <c r="U205" s="217"/>
      <c r="V205" s="190"/>
      <c r="W205" s="218"/>
      <c r="X205" s="219"/>
      <c r="Y205" s="190"/>
      <c r="Z205" s="218"/>
      <c r="AA205" s="220"/>
      <c r="AB205" s="221"/>
    </row>
    <row r="206" spans="1:28" s="191" customFormat="1" ht="13.2" x14ac:dyDescent="0.3">
      <c r="A206" s="179"/>
      <c r="B206" s="192"/>
      <c r="C206" s="227"/>
      <c r="D206" s="181"/>
      <c r="E206" s="230"/>
      <c r="F206" s="181"/>
      <c r="G206" s="230"/>
      <c r="H206" s="182"/>
      <c r="I206" s="234"/>
      <c r="J206" s="183"/>
      <c r="K206" s="184">
        <f t="shared" si="10"/>
        <v>0</v>
      </c>
      <c r="L206" s="183"/>
      <c r="M206" s="184">
        <f t="shared" si="11"/>
        <v>0</v>
      </c>
      <c r="N206" s="181"/>
      <c r="O206" s="181"/>
      <c r="P206" s="186"/>
      <c r="Q206" s="187"/>
      <c r="R206" s="188"/>
      <c r="S206" s="189">
        <f t="shared" si="12"/>
        <v>0</v>
      </c>
      <c r="T206" s="210"/>
      <c r="U206" s="217"/>
      <c r="V206" s="190"/>
      <c r="W206" s="218"/>
      <c r="X206" s="219"/>
      <c r="Y206" s="190"/>
      <c r="Z206" s="218"/>
      <c r="AA206" s="220"/>
      <c r="AB206" s="221"/>
    </row>
    <row r="207" spans="1:28" s="191" customFormat="1" ht="13.2" x14ac:dyDescent="0.3">
      <c r="A207" s="179"/>
      <c r="B207" s="192"/>
      <c r="C207" s="227"/>
      <c r="D207" s="181"/>
      <c r="E207" s="230"/>
      <c r="F207" s="181"/>
      <c r="G207" s="230"/>
      <c r="H207" s="182"/>
      <c r="I207" s="234"/>
      <c r="J207" s="183"/>
      <c r="K207" s="184">
        <f t="shared" si="10"/>
        <v>0</v>
      </c>
      <c r="L207" s="183"/>
      <c r="M207" s="184">
        <f t="shared" si="11"/>
        <v>0</v>
      </c>
      <c r="N207" s="181"/>
      <c r="O207" s="181"/>
      <c r="P207" s="186"/>
      <c r="Q207" s="187"/>
      <c r="R207" s="188"/>
      <c r="S207" s="189">
        <f t="shared" si="12"/>
        <v>0</v>
      </c>
      <c r="T207" s="210"/>
      <c r="U207" s="217"/>
      <c r="V207" s="190"/>
      <c r="W207" s="218"/>
      <c r="X207" s="219"/>
      <c r="Y207" s="190"/>
      <c r="Z207" s="218"/>
      <c r="AA207" s="220"/>
      <c r="AB207" s="221"/>
    </row>
    <row r="208" spans="1:28" s="191" customFormat="1" ht="13.2" x14ac:dyDescent="0.3">
      <c r="A208" s="179"/>
      <c r="B208" s="192"/>
      <c r="C208" s="227"/>
      <c r="D208" s="181"/>
      <c r="E208" s="230"/>
      <c r="F208" s="181"/>
      <c r="G208" s="230"/>
      <c r="H208" s="182"/>
      <c r="I208" s="234"/>
      <c r="J208" s="183"/>
      <c r="K208" s="184">
        <f t="shared" si="10"/>
        <v>0</v>
      </c>
      <c r="L208" s="183"/>
      <c r="M208" s="184">
        <f t="shared" si="11"/>
        <v>0</v>
      </c>
      <c r="N208" s="181"/>
      <c r="O208" s="181"/>
      <c r="P208" s="186"/>
      <c r="Q208" s="187"/>
      <c r="R208" s="188"/>
      <c r="S208" s="189">
        <f t="shared" si="12"/>
        <v>0</v>
      </c>
      <c r="T208" s="210"/>
      <c r="U208" s="217"/>
      <c r="V208" s="190"/>
      <c r="W208" s="218"/>
      <c r="X208" s="219"/>
      <c r="Y208" s="190"/>
      <c r="Z208" s="218"/>
      <c r="AA208" s="220"/>
      <c r="AB208" s="221"/>
    </row>
    <row r="209" spans="1:28" s="191" customFormat="1" ht="13.2" x14ac:dyDescent="0.3">
      <c r="A209" s="179"/>
      <c r="B209" s="192"/>
      <c r="C209" s="227"/>
      <c r="D209" s="181"/>
      <c r="E209" s="230"/>
      <c r="F209" s="181"/>
      <c r="G209" s="230"/>
      <c r="H209" s="182"/>
      <c r="I209" s="234"/>
      <c r="J209" s="183"/>
      <c r="K209" s="184">
        <f t="shared" si="10"/>
        <v>0</v>
      </c>
      <c r="L209" s="183"/>
      <c r="M209" s="184">
        <f t="shared" si="11"/>
        <v>0</v>
      </c>
      <c r="N209" s="181"/>
      <c r="O209" s="181"/>
      <c r="P209" s="186"/>
      <c r="Q209" s="187"/>
      <c r="R209" s="188"/>
      <c r="S209" s="189">
        <f t="shared" si="12"/>
        <v>0</v>
      </c>
      <c r="T209" s="210"/>
      <c r="U209" s="217"/>
      <c r="V209" s="190"/>
      <c r="W209" s="218"/>
      <c r="X209" s="219"/>
      <c r="Y209" s="190"/>
      <c r="Z209" s="218"/>
      <c r="AA209" s="220"/>
      <c r="AB209" s="221"/>
    </row>
    <row r="210" spans="1:28" s="191" customFormat="1" ht="13.2" x14ac:dyDescent="0.3">
      <c r="A210" s="179"/>
      <c r="B210" s="192"/>
      <c r="C210" s="227"/>
      <c r="D210" s="181"/>
      <c r="E210" s="230"/>
      <c r="F210" s="181"/>
      <c r="G210" s="230"/>
      <c r="H210" s="182"/>
      <c r="I210" s="234"/>
      <c r="J210" s="183"/>
      <c r="K210" s="184">
        <f t="shared" si="10"/>
        <v>0</v>
      </c>
      <c r="L210" s="183"/>
      <c r="M210" s="184">
        <f t="shared" si="11"/>
        <v>0</v>
      </c>
      <c r="N210" s="181"/>
      <c r="O210" s="181"/>
      <c r="P210" s="186"/>
      <c r="Q210" s="187"/>
      <c r="R210" s="188"/>
      <c r="S210" s="189">
        <f t="shared" si="12"/>
        <v>0</v>
      </c>
      <c r="T210" s="210"/>
      <c r="U210" s="217"/>
      <c r="V210" s="190"/>
      <c r="W210" s="218"/>
      <c r="X210" s="219"/>
      <c r="Y210" s="190"/>
      <c r="Z210" s="218"/>
      <c r="AA210" s="220"/>
      <c r="AB210" s="221"/>
    </row>
    <row r="211" spans="1:28" s="191" customFormat="1" ht="13.2" x14ac:dyDescent="0.3">
      <c r="A211" s="179"/>
      <c r="B211" s="192"/>
      <c r="C211" s="227"/>
      <c r="D211" s="181"/>
      <c r="E211" s="230"/>
      <c r="F211" s="181"/>
      <c r="G211" s="230"/>
      <c r="H211" s="182"/>
      <c r="I211" s="234"/>
      <c r="J211" s="183"/>
      <c r="K211" s="184">
        <f t="shared" si="10"/>
        <v>0</v>
      </c>
      <c r="L211" s="183"/>
      <c r="M211" s="184">
        <f t="shared" si="11"/>
        <v>0</v>
      </c>
      <c r="N211" s="181"/>
      <c r="O211" s="181"/>
      <c r="P211" s="186"/>
      <c r="Q211" s="187"/>
      <c r="R211" s="188"/>
      <c r="S211" s="189">
        <f t="shared" si="12"/>
        <v>0</v>
      </c>
      <c r="T211" s="210"/>
      <c r="U211" s="217"/>
      <c r="V211" s="190"/>
      <c r="W211" s="218"/>
      <c r="X211" s="219"/>
      <c r="Y211" s="190"/>
      <c r="Z211" s="218"/>
      <c r="AA211" s="220"/>
      <c r="AB211" s="221"/>
    </row>
    <row r="212" spans="1:28" s="191" customFormat="1" ht="13.2" x14ac:dyDescent="0.3">
      <c r="A212" s="179"/>
      <c r="B212" s="192"/>
      <c r="C212" s="227"/>
      <c r="D212" s="181"/>
      <c r="E212" s="230"/>
      <c r="F212" s="181"/>
      <c r="G212" s="230"/>
      <c r="H212" s="182"/>
      <c r="I212" s="234"/>
      <c r="J212" s="183"/>
      <c r="K212" s="184">
        <f t="shared" si="10"/>
        <v>0</v>
      </c>
      <c r="L212" s="183"/>
      <c r="M212" s="184">
        <f t="shared" si="11"/>
        <v>0</v>
      </c>
      <c r="N212" s="181"/>
      <c r="O212" s="181"/>
      <c r="P212" s="186"/>
      <c r="Q212" s="187"/>
      <c r="R212" s="188"/>
      <c r="S212" s="189">
        <f t="shared" si="12"/>
        <v>0</v>
      </c>
      <c r="T212" s="210"/>
      <c r="U212" s="217"/>
      <c r="V212" s="190"/>
      <c r="W212" s="218"/>
      <c r="X212" s="219"/>
      <c r="Y212" s="190"/>
      <c r="Z212" s="218"/>
      <c r="AA212" s="220"/>
      <c r="AB212" s="221"/>
    </row>
    <row r="213" spans="1:28" s="191" customFormat="1" ht="13.2" x14ac:dyDescent="0.3">
      <c r="A213" s="179"/>
      <c r="B213" s="192"/>
      <c r="C213" s="227"/>
      <c r="D213" s="181"/>
      <c r="E213" s="230"/>
      <c r="F213" s="181"/>
      <c r="G213" s="230"/>
      <c r="H213" s="182"/>
      <c r="I213" s="234"/>
      <c r="J213" s="183"/>
      <c r="K213" s="184">
        <f t="shared" si="10"/>
        <v>0</v>
      </c>
      <c r="L213" s="183"/>
      <c r="M213" s="184">
        <f t="shared" si="11"/>
        <v>0</v>
      </c>
      <c r="N213" s="181"/>
      <c r="O213" s="181"/>
      <c r="P213" s="186"/>
      <c r="Q213" s="187"/>
      <c r="R213" s="188"/>
      <c r="S213" s="189">
        <f t="shared" si="12"/>
        <v>0</v>
      </c>
      <c r="T213" s="210"/>
      <c r="U213" s="217"/>
      <c r="V213" s="190"/>
      <c r="W213" s="218"/>
      <c r="X213" s="219"/>
      <c r="Y213" s="190"/>
      <c r="Z213" s="218"/>
      <c r="AA213" s="220"/>
      <c r="AB213" s="221"/>
    </row>
    <row r="214" spans="1:28" s="191" customFormat="1" ht="13.2" x14ac:dyDescent="0.3">
      <c r="A214" s="179"/>
      <c r="B214" s="192"/>
      <c r="C214" s="227"/>
      <c r="D214" s="181"/>
      <c r="E214" s="230"/>
      <c r="F214" s="181"/>
      <c r="G214" s="230"/>
      <c r="H214" s="182"/>
      <c r="I214" s="234"/>
      <c r="J214" s="183"/>
      <c r="K214" s="184">
        <f t="shared" si="10"/>
        <v>0</v>
      </c>
      <c r="L214" s="183"/>
      <c r="M214" s="184">
        <f t="shared" si="11"/>
        <v>0</v>
      </c>
      <c r="N214" s="181"/>
      <c r="O214" s="181"/>
      <c r="P214" s="186"/>
      <c r="Q214" s="187"/>
      <c r="R214" s="188"/>
      <c r="S214" s="189">
        <f t="shared" si="12"/>
        <v>0</v>
      </c>
      <c r="T214" s="210"/>
      <c r="U214" s="217"/>
      <c r="V214" s="190"/>
      <c r="W214" s="218"/>
      <c r="X214" s="219"/>
      <c r="Y214" s="190"/>
      <c r="Z214" s="218"/>
      <c r="AA214" s="220"/>
      <c r="AB214" s="221"/>
    </row>
    <row r="215" spans="1:28" s="191" customFormat="1" ht="13.2" x14ac:dyDescent="0.3">
      <c r="A215" s="179"/>
      <c r="B215" s="192"/>
      <c r="C215" s="227"/>
      <c r="D215" s="181"/>
      <c r="E215" s="230"/>
      <c r="F215" s="181"/>
      <c r="G215" s="230"/>
      <c r="H215" s="182"/>
      <c r="I215" s="234"/>
      <c r="J215" s="183"/>
      <c r="K215" s="184">
        <f t="shared" si="10"/>
        <v>0</v>
      </c>
      <c r="L215" s="183"/>
      <c r="M215" s="184">
        <f t="shared" si="11"/>
        <v>0</v>
      </c>
      <c r="N215" s="181"/>
      <c r="O215" s="181"/>
      <c r="P215" s="186"/>
      <c r="Q215" s="187"/>
      <c r="R215" s="188"/>
      <c r="S215" s="189">
        <f t="shared" si="12"/>
        <v>0</v>
      </c>
      <c r="T215" s="210"/>
      <c r="U215" s="217"/>
      <c r="V215" s="190"/>
      <c r="W215" s="218"/>
      <c r="X215" s="219"/>
      <c r="Y215" s="190"/>
      <c r="Z215" s="218"/>
      <c r="AA215" s="220"/>
      <c r="AB215" s="221"/>
    </row>
    <row r="216" spans="1:28" s="191" customFormat="1" ht="13.2" x14ac:dyDescent="0.3">
      <c r="A216" s="179"/>
      <c r="B216" s="192"/>
      <c r="C216" s="227"/>
      <c r="D216" s="181"/>
      <c r="E216" s="230"/>
      <c r="F216" s="181"/>
      <c r="G216" s="230"/>
      <c r="H216" s="182"/>
      <c r="I216" s="234"/>
      <c r="J216" s="183"/>
      <c r="K216" s="184">
        <f t="shared" si="10"/>
        <v>0</v>
      </c>
      <c r="L216" s="183"/>
      <c r="M216" s="184">
        <f t="shared" si="11"/>
        <v>0</v>
      </c>
      <c r="N216" s="181"/>
      <c r="O216" s="181"/>
      <c r="P216" s="186"/>
      <c r="Q216" s="187"/>
      <c r="R216" s="188"/>
      <c r="S216" s="189">
        <f t="shared" si="12"/>
        <v>0</v>
      </c>
      <c r="T216" s="210"/>
      <c r="U216" s="217"/>
      <c r="V216" s="190"/>
      <c r="W216" s="218"/>
      <c r="X216" s="219"/>
      <c r="Y216" s="190"/>
      <c r="Z216" s="218"/>
      <c r="AA216" s="220"/>
      <c r="AB216" s="221"/>
    </row>
    <row r="217" spans="1:28" s="191" customFormat="1" ht="13.2" x14ac:dyDescent="0.3">
      <c r="A217" s="179"/>
      <c r="B217" s="192"/>
      <c r="C217" s="227"/>
      <c r="D217" s="181"/>
      <c r="E217" s="230"/>
      <c r="F217" s="181"/>
      <c r="G217" s="230"/>
      <c r="H217" s="182"/>
      <c r="I217" s="234"/>
      <c r="J217" s="183"/>
      <c r="K217" s="184">
        <f t="shared" si="10"/>
        <v>0</v>
      </c>
      <c r="L217" s="183"/>
      <c r="M217" s="184">
        <f t="shared" si="11"/>
        <v>0</v>
      </c>
      <c r="N217" s="181"/>
      <c r="O217" s="181"/>
      <c r="P217" s="186"/>
      <c r="Q217" s="187"/>
      <c r="R217" s="188"/>
      <c r="S217" s="189">
        <f t="shared" si="12"/>
        <v>0</v>
      </c>
      <c r="T217" s="210"/>
      <c r="U217" s="217"/>
      <c r="V217" s="190"/>
      <c r="W217" s="218"/>
      <c r="X217" s="219"/>
      <c r="Y217" s="190"/>
      <c r="Z217" s="218"/>
      <c r="AA217" s="220"/>
      <c r="AB217" s="221"/>
    </row>
    <row r="218" spans="1:28" s="191" customFormat="1" ht="13.2" x14ac:dyDescent="0.3">
      <c r="A218" s="179"/>
      <c r="B218" s="192"/>
      <c r="C218" s="227"/>
      <c r="D218" s="181"/>
      <c r="E218" s="230"/>
      <c r="F218" s="181"/>
      <c r="G218" s="230"/>
      <c r="H218" s="182"/>
      <c r="I218" s="234"/>
      <c r="J218" s="183"/>
      <c r="K218" s="184">
        <f t="shared" si="10"/>
        <v>0</v>
      </c>
      <c r="L218" s="183"/>
      <c r="M218" s="184">
        <f t="shared" si="11"/>
        <v>0</v>
      </c>
      <c r="N218" s="181"/>
      <c r="O218" s="181"/>
      <c r="P218" s="186"/>
      <c r="Q218" s="187"/>
      <c r="R218" s="188"/>
      <c r="S218" s="189">
        <f t="shared" si="12"/>
        <v>0</v>
      </c>
      <c r="T218" s="210"/>
      <c r="U218" s="217"/>
      <c r="V218" s="190"/>
      <c r="W218" s="218"/>
      <c r="X218" s="219"/>
      <c r="Y218" s="190"/>
      <c r="Z218" s="218"/>
      <c r="AA218" s="220"/>
      <c r="AB218" s="221"/>
    </row>
    <row r="219" spans="1:28" s="191" customFormat="1" ht="13.2" x14ac:dyDescent="0.3">
      <c r="A219" s="179"/>
      <c r="B219" s="192"/>
      <c r="C219" s="227"/>
      <c r="D219" s="181"/>
      <c r="E219" s="230"/>
      <c r="F219" s="181"/>
      <c r="G219" s="230"/>
      <c r="H219" s="182"/>
      <c r="I219" s="234"/>
      <c r="J219" s="183"/>
      <c r="K219" s="184">
        <f t="shared" si="10"/>
        <v>0</v>
      </c>
      <c r="L219" s="183"/>
      <c r="M219" s="184">
        <f t="shared" si="11"/>
        <v>0</v>
      </c>
      <c r="N219" s="181"/>
      <c r="O219" s="181"/>
      <c r="P219" s="186"/>
      <c r="Q219" s="187"/>
      <c r="R219" s="188"/>
      <c r="S219" s="189">
        <f t="shared" si="12"/>
        <v>0</v>
      </c>
      <c r="T219" s="210"/>
      <c r="U219" s="217"/>
      <c r="V219" s="190"/>
      <c r="W219" s="218"/>
      <c r="X219" s="219"/>
      <c r="Y219" s="190"/>
      <c r="Z219" s="218"/>
      <c r="AA219" s="220"/>
      <c r="AB219" s="221"/>
    </row>
    <row r="220" spans="1:28" s="191" customFormat="1" ht="13.2" x14ac:dyDescent="0.3">
      <c r="A220" s="179"/>
      <c r="B220" s="192"/>
      <c r="C220" s="227"/>
      <c r="D220" s="181"/>
      <c r="E220" s="230"/>
      <c r="F220" s="181"/>
      <c r="G220" s="230"/>
      <c r="H220" s="182"/>
      <c r="I220" s="234"/>
      <c r="J220" s="183"/>
      <c r="K220" s="184">
        <f t="shared" si="10"/>
        <v>0</v>
      </c>
      <c r="L220" s="183"/>
      <c r="M220" s="184">
        <f t="shared" si="11"/>
        <v>0</v>
      </c>
      <c r="N220" s="181"/>
      <c r="O220" s="181"/>
      <c r="P220" s="186"/>
      <c r="Q220" s="187"/>
      <c r="R220" s="188"/>
      <c r="S220" s="189">
        <f t="shared" si="12"/>
        <v>0</v>
      </c>
      <c r="T220" s="210"/>
      <c r="U220" s="217"/>
      <c r="V220" s="190"/>
      <c r="W220" s="218"/>
      <c r="X220" s="219"/>
      <c r="Y220" s="190"/>
      <c r="Z220" s="218"/>
      <c r="AA220" s="220"/>
      <c r="AB220" s="221"/>
    </row>
    <row r="221" spans="1:28" s="191" customFormat="1" ht="13.2" x14ac:dyDescent="0.3">
      <c r="A221" s="179"/>
      <c r="B221" s="192"/>
      <c r="C221" s="227"/>
      <c r="D221" s="181"/>
      <c r="E221" s="230"/>
      <c r="F221" s="181"/>
      <c r="G221" s="230"/>
      <c r="H221" s="182"/>
      <c r="I221" s="234"/>
      <c r="J221" s="183"/>
      <c r="K221" s="184">
        <f t="shared" si="10"/>
        <v>0</v>
      </c>
      <c r="L221" s="183"/>
      <c r="M221" s="184">
        <f t="shared" si="11"/>
        <v>0</v>
      </c>
      <c r="N221" s="181"/>
      <c r="O221" s="181"/>
      <c r="P221" s="186"/>
      <c r="Q221" s="187"/>
      <c r="R221" s="188"/>
      <c r="S221" s="189">
        <f t="shared" si="12"/>
        <v>0</v>
      </c>
      <c r="T221" s="210"/>
      <c r="U221" s="217"/>
      <c r="V221" s="190"/>
      <c r="W221" s="218"/>
      <c r="X221" s="219"/>
      <c r="Y221" s="190"/>
      <c r="Z221" s="218"/>
      <c r="AA221" s="220"/>
      <c r="AB221" s="221"/>
    </row>
    <row r="222" spans="1:28" s="191" customFormat="1" ht="13.2" x14ac:dyDescent="0.3">
      <c r="A222" s="179"/>
      <c r="B222" s="192"/>
      <c r="C222" s="227"/>
      <c r="D222" s="181"/>
      <c r="E222" s="230"/>
      <c r="F222" s="181"/>
      <c r="G222" s="230"/>
      <c r="H222" s="182"/>
      <c r="I222" s="234"/>
      <c r="J222" s="183"/>
      <c r="K222" s="184">
        <f t="shared" si="10"/>
        <v>0</v>
      </c>
      <c r="L222" s="183"/>
      <c r="M222" s="184">
        <f t="shared" si="11"/>
        <v>0</v>
      </c>
      <c r="N222" s="181"/>
      <c r="O222" s="181"/>
      <c r="P222" s="186"/>
      <c r="Q222" s="187"/>
      <c r="R222" s="188"/>
      <c r="S222" s="189">
        <f t="shared" si="12"/>
        <v>0</v>
      </c>
      <c r="T222" s="210"/>
      <c r="U222" s="217"/>
      <c r="V222" s="190"/>
      <c r="W222" s="218"/>
      <c r="X222" s="219"/>
      <c r="Y222" s="190"/>
      <c r="Z222" s="218"/>
      <c r="AA222" s="220"/>
      <c r="AB222" s="221"/>
    </row>
    <row r="223" spans="1:28" s="191" customFormat="1" ht="13.2" x14ac:dyDescent="0.3">
      <c r="A223" s="179"/>
      <c r="B223" s="192"/>
      <c r="C223" s="227"/>
      <c r="D223" s="181"/>
      <c r="E223" s="230"/>
      <c r="F223" s="181"/>
      <c r="G223" s="230"/>
      <c r="H223" s="182"/>
      <c r="I223" s="234"/>
      <c r="J223" s="183"/>
      <c r="K223" s="184">
        <f t="shared" si="10"/>
        <v>0</v>
      </c>
      <c r="L223" s="183"/>
      <c r="M223" s="184">
        <f t="shared" si="11"/>
        <v>0</v>
      </c>
      <c r="N223" s="181"/>
      <c r="O223" s="181"/>
      <c r="P223" s="186"/>
      <c r="Q223" s="187"/>
      <c r="R223" s="188"/>
      <c r="S223" s="189">
        <f t="shared" si="12"/>
        <v>0</v>
      </c>
      <c r="T223" s="210"/>
      <c r="U223" s="217"/>
      <c r="V223" s="190"/>
      <c r="W223" s="218"/>
      <c r="X223" s="219"/>
      <c r="Y223" s="190"/>
      <c r="Z223" s="218"/>
      <c r="AA223" s="220"/>
      <c r="AB223" s="221"/>
    </row>
    <row r="224" spans="1:28" s="191" customFormat="1" ht="13.2" x14ac:dyDescent="0.3">
      <c r="A224" s="179"/>
      <c r="B224" s="192"/>
      <c r="C224" s="227"/>
      <c r="D224" s="181"/>
      <c r="E224" s="230"/>
      <c r="F224" s="181"/>
      <c r="G224" s="230"/>
      <c r="H224" s="182"/>
      <c r="I224" s="234"/>
      <c r="J224" s="183"/>
      <c r="K224" s="184">
        <f t="shared" si="10"/>
        <v>0</v>
      </c>
      <c r="L224" s="183"/>
      <c r="M224" s="184">
        <f t="shared" si="11"/>
        <v>0</v>
      </c>
      <c r="N224" s="181"/>
      <c r="O224" s="181"/>
      <c r="P224" s="186"/>
      <c r="Q224" s="187"/>
      <c r="R224" s="188"/>
      <c r="S224" s="189">
        <f t="shared" si="12"/>
        <v>0</v>
      </c>
      <c r="T224" s="210"/>
      <c r="U224" s="217"/>
      <c r="V224" s="190"/>
      <c r="W224" s="218"/>
      <c r="X224" s="219"/>
      <c r="Y224" s="190"/>
      <c r="Z224" s="218"/>
      <c r="AA224" s="220"/>
      <c r="AB224" s="221"/>
    </row>
    <row r="225" spans="1:28" s="191" customFormat="1" ht="13.2" x14ac:dyDescent="0.3">
      <c r="A225" s="179"/>
      <c r="B225" s="192"/>
      <c r="C225" s="227"/>
      <c r="D225" s="181"/>
      <c r="E225" s="230"/>
      <c r="F225" s="181"/>
      <c r="G225" s="230"/>
      <c r="H225" s="182"/>
      <c r="I225" s="234"/>
      <c r="J225" s="183"/>
      <c r="K225" s="184">
        <f t="shared" si="10"/>
        <v>0</v>
      </c>
      <c r="L225" s="183"/>
      <c r="M225" s="184">
        <f t="shared" si="11"/>
        <v>0</v>
      </c>
      <c r="N225" s="181"/>
      <c r="O225" s="181"/>
      <c r="P225" s="186"/>
      <c r="Q225" s="187"/>
      <c r="R225" s="188"/>
      <c r="S225" s="189">
        <f t="shared" si="12"/>
        <v>0</v>
      </c>
      <c r="T225" s="210"/>
      <c r="U225" s="217"/>
      <c r="V225" s="190"/>
      <c r="W225" s="218"/>
      <c r="X225" s="219"/>
      <c r="Y225" s="190"/>
      <c r="Z225" s="218"/>
      <c r="AA225" s="220"/>
      <c r="AB225" s="221"/>
    </row>
    <row r="226" spans="1:28" s="191" customFormat="1" ht="13.2" x14ac:dyDescent="0.3">
      <c r="A226" s="179"/>
      <c r="B226" s="192"/>
      <c r="C226" s="227"/>
      <c r="D226" s="181"/>
      <c r="E226" s="230"/>
      <c r="F226" s="181"/>
      <c r="G226" s="230"/>
      <c r="H226" s="182"/>
      <c r="I226" s="234"/>
      <c r="J226" s="183"/>
      <c r="K226" s="184">
        <f t="shared" si="10"/>
        <v>0</v>
      </c>
      <c r="L226" s="183"/>
      <c r="M226" s="184">
        <f t="shared" si="11"/>
        <v>0</v>
      </c>
      <c r="N226" s="181"/>
      <c r="O226" s="181"/>
      <c r="P226" s="186"/>
      <c r="Q226" s="187"/>
      <c r="R226" s="188"/>
      <c r="S226" s="189">
        <f t="shared" si="12"/>
        <v>0</v>
      </c>
      <c r="T226" s="210"/>
      <c r="U226" s="217"/>
      <c r="V226" s="190"/>
      <c r="W226" s="218"/>
      <c r="X226" s="219"/>
      <c r="Y226" s="190"/>
      <c r="Z226" s="218"/>
      <c r="AA226" s="220"/>
      <c r="AB226" s="221"/>
    </row>
    <row r="227" spans="1:28" s="191" customFormat="1" ht="13.2" x14ac:dyDescent="0.3">
      <c r="A227" s="179"/>
      <c r="B227" s="192"/>
      <c r="C227" s="227"/>
      <c r="D227" s="181"/>
      <c r="E227" s="230"/>
      <c r="F227" s="181"/>
      <c r="G227" s="230"/>
      <c r="H227" s="182"/>
      <c r="I227" s="234"/>
      <c r="J227" s="183"/>
      <c r="K227" s="184">
        <f t="shared" si="10"/>
        <v>0</v>
      </c>
      <c r="L227" s="183"/>
      <c r="M227" s="184">
        <f t="shared" si="11"/>
        <v>0</v>
      </c>
      <c r="N227" s="181"/>
      <c r="O227" s="181"/>
      <c r="P227" s="186"/>
      <c r="Q227" s="187"/>
      <c r="R227" s="188"/>
      <c r="S227" s="189">
        <f t="shared" si="12"/>
        <v>0</v>
      </c>
      <c r="T227" s="210"/>
      <c r="U227" s="217"/>
      <c r="V227" s="190"/>
      <c r="W227" s="218"/>
      <c r="X227" s="219"/>
      <c r="Y227" s="190"/>
      <c r="Z227" s="218"/>
      <c r="AA227" s="220"/>
      <c r="AB227" s="221"/>
    </row>
    <row r="228" spans="1:28" s="191" customFormat="1" ht="13.2" x14ac:dyDescent="0.3">
      <c r="A228" s="179"/>
      <c r="B228" s="192"/>
      <c r="C228" s="227"/>
      <c r="D228" s="181"/>
      <c r="E228" s="230"/>
      <c r="F228" s="181"/>
      <c r="G228" s="230"/>
      <c r="H228" s="182"/>
      <c r="I228" s="234"/>
      <c r="J228" s="183"/>
      <c r="K228" s="184">
        <f t="shared" si="10"/>
        <v>0</v>
      </c>
      <c r="L228" s="183"/>
      <c r="M228" s="184">
        <f t="shared" si="11"/>
        <v>0</v>
      </c>
      <c r="N228" s="181"/>
      <c r="O228" s="181"/>
      <c r="P228" s="186"/>
      <c r="Q228" s="187"/>
      <c r="R228" s="188"/>
      <c r="S228" s="189">
        <f t="shared" si="12"/>
        <v>0</v>
      </c>
      <c r="T228" s="210"/>
      <c r="U228" s="217"/>
      <c r="V228" s="190"/>
      <c r="W228" s="218"/>
      <c r="X228" s="219"/>
      <c r="Y228" s="190"/>
      <c r="Z228" s="218"/>
      <c r="AA228" s="220"/>
      <c r="AB228" s="221"/>
    </row>
    <row r="229" spans="1:28" s="191" customFormat="1" ht="13.2" x14ac:dyDescent="0.3">
      <c r="A229" s="179"/>
      <c r="B229" s="192"/>
      <c r="C229" s="227"/>
      <c r="D229" s="181"/>
      <c r="E229" s="230"/>
      <c r="F229" s="181"/>
      <c r="G229" s="230"/>
      <c r="H229" s="182"/>
      <c r="I229" s="234"/>
      <c r="J229" s="183"/>
      <c r="K229" s="184">
        <f t="shared" si="10"/>
        <v>0</v>
      </c>
      <c r="L229" s="183"/>
      <c r="M229" s="184">
        <f t="shared" si="11"/>
        <v>0</v>
      </c>
      <c r="N229" s="181"/>
      <c r="O229" s="181"/>
      <c r="P229" s="186"/>
      <c r="Q229" s="187"/>
      <c r="R229" s="188"/>
      <c r="S229" s="189">
        <f t="shared" si="12"/>
        <v>0</v>
      </c>
      <c r="T229" s="210"/>
      <c r="U229" s="217"/>
      <c r="V229" s="190"/>
      <c r="W229" s="218"/>
      <c r="X229" s="219"/>
      <c r="Y229" s="190"/>
      <c r="Z229" s="218"/>
      <c r="AA229" s="220"/>
      <c r="AB229" s="221"/>
    </row>
    <row r="230" spans="1:28" s="191" customFormat="1" ht="13.2" x14ac:dyDescent="0.3">
      <c r="A230" s="179"/>
      <c r="B230" s="192"/>
      <c r="C230" s="227"/>
      <c r="D230" s="181"/>
      <c r="E230" s="230"/>
      <c r="F230" s="181"/>
      <c r="G230" s="230"/>
      <c r="H230" s="182"/>
      <c r="I230" s="234"/>
      <c r="J230" s="183"/>
      <c r="K230" s="184">
        <f t="shared" si="10"/>
        <v>0</v>
      </c>
      <c r="L230" s="183"/>
      <c r="M230" s="184">
        <f t="shared" si="11"/>
        <v>0</v>
      </c>
      <c r="N230" s="181"/>
      <c r="O230" s="181"/>
      <c r="P230" s="186"/>
      <c r="Q230" s="187"/>
      <c r="R230" s="188"/>
      <c r="S230" s="189">
        <f t="shared" si="12"/>
        <v>0</v>
      </c>
      <c r="T230" s="210"/>
      <c r="U230" s="217"/>
      <c r="V230" s="190"/>
      <c r="W230" s="218"/>
      <c r="X230" s="219"/>
      <c r="Y230" s="190"/>
      <c r="Z230" s="218"/>
      <c r="AA230" s="220"/>
      <c r="AB230" s="221"/>
    </row>
    <row r="231" spans="1:28" s="191" customFormat="1" ht="13.2" x14ac:dyDescent="0.3">
      <c r="A231" s="179"/>
      <c r="B231" s="192"/>
      <c r="C231" s="227"/>
      <c r="D231" s="181"/>
      <c r="E231" s="230"/>
      <c r="F231" s="181"/>
      <c r="G231" s="230"/>
      <c r="H231" s="182"/>
      <c r="I231" s="234"/>
      <c r="J231" s="183"/>
      <c r="K231" s="184">
        <f t="shared" si="10"/>
        <v>0</v>
      </c>
      <c r="L231" s="183"/>
      <c r="M231" s="184">
        <f t="shared" si="11"/>
        <v>0</v>
      </c>
      <c r="N231" s="181"/>
      <c r="O231" s="181"/>
      <c r="P231" s="186"/>
      <c r="Q231" s="187"/>
      <c r="R231" s="188"/>
      <c r="S231" s="189">
        <f t="shared" si="12"/>
        <v>0</v>
      </c>
      <c r="T231" s="210"/>
      <c r="U231" s="217"/>
      <c r="V231" s="190"/>
      <c r="W231" s="218"/>
      <c r="X231" s="219"/>
      <c r="Y231" s="190"/>
      <c r="Z231" s="218"/>
      <c r="AA231" s="220"/>
      <c r="AB231" s="221"/>
    </row>
    <row r="232" spans="1:28" s="191" customFormat="1" ht="13.2" x14ac:dyDescent="0.3">
      <c r="A232" s="179"/>
      <c r="B232" s="192"/>
      <c r="C232" s="227"/>
      <c r="D232" s="181"/>
      <c r="E232" s="230"/>
      <c r="F232" s="181"/>
      <c r="G232" s="230"/>
      <c r="H232" s="182"/>
      <c r="I232" s="234"/>
      <c r="J232" s="183"/>
      <c r="K232" s="184">
        <f t="shared" si="10"/>
        <v>0</v>
      </c>
      <c r="L232" s="183"/>
      <c r="M232" s="184">
        <f t="shared" si="11"/>
        <v>0</v>
      </c>
      <c r="N232" s="181"/>
      <c r="O232" s="181"/>
      <c r="P232" s="186"/>
      <c r="Q232" s="187"/>
      <c r="R232" s="188"/>
      <c r="S232" s="189">
        <f t="shared" si="12"/>
        <v>0</v>
      </c>
      <c r="T232" s="210"/>
      <c r="U232" s="217"/>
      <c r="V232" s="190"/>
      <c r="W232" s="218"/>
      <c r="X232" s="219"/>
      <c r="Y232" s="190"/>
      <c r="Z232" s="218"/>
      <c r="AA232" s="220"/>
      <c r="AB232" s="221"/>
    </row>
    <row r="233" spans="1:28" s="191" customFormat="1" ht="13.2" x14ac:dyDescent="0.3">
      <c r="A233" s="179"/>
      <c r="B233" s="192"/>
      <c r="C233" s="227"/>
      <c r="D233" s="181"/>
      <c r="E233" s="230"/>
      <c r="F233" s="181"/>
      <c r="G233" s="230"/>
      <c r="H233" s="182"/>
      <c r="I233" s="234"/>
      <c r="J233" s="183"/>
      <c r="K233" s="184">
        <f t="shared" si="10"/>
        <v>0</v>
      </c>
      <c r="L233" s="183"/>
      <c r="M233" s="184">
        <f t="shared" si="11"/>
        <v>0</v>
      </c>
      <c r="N233" s="181"/>
      <c r="O233" s="181"/>
      <c r="P233" s="186"/>
      <c r="Q233" s="187"/>
      <c r="R233" s="188"/>
      <c r="S233" s="189">
        <f t="shared" si="12"/>
        <v>0</v>
      </c>
      <c r="T233" s="210"/>
      <c r="U233" s="217"/>
      <c r="V233" s="190"/>
      <c r="W233" s="218"/>
      <c r="X233" s="219"/>
      <c r="Y233" s="190"/>
      <c r="Z233" s="218"/>
      <c r="AA233" s="220"/>
      <c r="AB233" s="221"/>
    </row>
    <row r="234" spans="1:28" s="191" customFormat="1" ht="13.2" x14ac:dyDescent="0.3">
      <c r="A234" s="179"/>
      <c r="B234" s="192"/>
      <c r="C234" s="227"/>
      <c r="D234" s="181"/>
      <c r="E234" s="230"/>
      <c r="F234" s="181"/>
      <c r="G234" s="230"/>
      <c r="H234" s="182"/>
      <c r="I234" s="234"/>
      <c r="J234" s="183"/>
      <c r="K234" s="184">
        <f t="shared" si="10"/>
        <v>0</v>
      </c>
      <c r="L234" s="183"/>
      <c r="M234" s="184">
        <f t="shared" si="11"/>
        <v>0</v>
      </c>
      <c r="N234" s="181"/>
      <c r="O234" s="181"/>
      <c r="P234" s="186"/>
      <c r="Q234" s="187"/>
      <c r="R234" s="188"/>
      <c r="S234" s="189">
        <f t="shared" si="12"/>
        <v>0</v>
      </c>
      <c r="T234" s="210"/>
      <c r="U234" s="217"/>
      <c r="V234" s="190"/>
      <c r="W234" s="218"/>
      <c r="X234" s="219"/>
      <c r="Y234" s="190"/>
      <c r="Z234" s="218"/>
      <c r="AA234" s="220"/>
      <c r="AB234" s="221"/>
    </row>
    <row r="235" spans="1:28" s="191" customFormat="1" ht="13.2" x14ac:dyDescent="0.3">
      <c r="A235" s="179"/>
      <c r="B235" s="192"/>
      <c r="C235" s="227"/>
      <c r="D235" s="181"/>
      <c r="E235" s="230"/>
      <c r="F235" s="181"/>
      <c r="G235" s="230"/>
      <c r="H235" s="182"/>
      <c r="I235" s="234"/>
      <c r="J235" s="183"/>
      <c r="K235" s="184">
        <f t="shared" si="10"/>
        <v>0</v>
      </c>
      <c r="L235" s="183"/>
      <c r="M235" s="184">
        <f t="shared" si="11"/>
        <v>0</v>
      </c>
      <c r="N235" s="181"/>
      <c r="O235" s="181"/>
      <c r="P235" s="186"/>
      <c r="Q235" s="187"/>
      <c r="R235" s="188"/>
      <c r="S235" s="189">
        <f t="shared" si="12"/>
        <v>0</v>
      </c>
      <c r="T235" s="210"/>
      <c r="U235" s="217"/>
      <c r="V235" s="190"/>
      <c r="W235" s="218"/>
      <c r="X235" s="219"/>
      <c r="Y235" s="190"/>
      <c r="Z235" s="218"/>
      <c r="AA235" s="220"/>
      <c r="AB235" s="221"/>
    </row>
    <row r="236" spans="1:28" s="191" customFormat="1" ht="13.2" x14ac:dyDescent="0.3">
      <c r="A236" s="179"/>
      <c r="B236" s="192"/>
      <c r="C236" s="227"/>
      <c r="D236" s="181"/>
      <c r="E236" s="230"/>
      <c r="F236" s="181"/>
      <c r="G236" s="230"/>
      <c r="H236" s="182"/>
      <c r="I236" s="234"/>
      <c r="J236" s="183"/>
      <c r="K236" s="184">
        <f t="shared" si="10"/>
        <v>0</v>
      </c>
      <c r="L236" s="183"/>
      <c r="M236" s="184">
        <f t="shared" si="11"/>
        <v>0</v>
      </c>
      <c r="N236" s="181"/>
      <c r="O236" s="181"/>
      <c r="P236" s="186"/>
      <c r="Q236" s="187"/>
      <c r="R236" s="188"/>
      <c r="S236" s="189">
        <f t="shared" si="12"/>
        <v>0</v>
      </c>
      <c r="T236" s="210"/>
      <c r="U236" s="217"/>
      <c r="V236" s="190"/>
      <c r="W236" s="218"/>
      <c r="X236" s="219"/>
      <c r="Y236" s="190"/>
      <c r="Z236" s="218"/>
      <c r="AA236" s="220"/>
      <c r="AB236" s="221"/>
    </row>
    <row r="237" spans="1:28" s="191" customFormat="1" ht="13.2" x14ac:dyDescent="0.3">
      <c r="A237" s="179"/>
      <c r="B237" s="192"/>
      <c r="C237" s="227"/>
      <c r="D237" s="181"/>
      <c r="E237" s="230"/>
      <c r="F237" s="181"/>
      <c r="G237" s="230"/>
      <c r="H237" s="182"/>
      <c r="I237" s="234"/>
      <c r="J237" s="183"/>
      <c r="K237" s="184">
        <f t="shared" si="10"/>
        <v>0</v>
      </c>
      <c r="L237" s="183"/>
      <c r="M237" s="184">
        <f t="shared" si="11"/>
        <v>0</v>
      </c>
      <c r="N237" s="181"/>
      <c r="O237" s="181"/>
      <c r="P237" s="186"/>
      <c r="Q237" s="187"/>
      <c r="R237" s="188"/>
      <c r="S237" s="189">
        <f t="shared" si="12"/>
        <v>0</v>
      </c>
      <c r="T237" s="210"/>
      <c r="U237" s="217"/>
      <c r="V237" s="190"/>
      <c r="W237" s="218"/>
      <c r="X237" s="219"/>
      <c r="Y237" s="190"/>
      <c r="Z237" s="218"/>
      <c r="AA237" s="220"/>
      <c r="AB237" s="221"/>
    </row>
    <row r="238" spans="1:28" s="191" customFormat="1" ht="13.2" x14ac:dyDescent="0.3">
      <c r="A238" s="179"/>
      <c r="B238" s="192"/>
      <c r="C238" s="227"/>
      <c r="D238" s="181"/>
      <c r="E238" s="230"/>
      <c r="F238" s="181"/>
      <c r="G238" s="230"/>
      <c r="H238" s="182"/>
      <c r="I238" s="234"/>
      <c r="J238" s="183"/>
      <c r="K238" s="184">
        <f t="shared" si="10"/>
        <v>0</v>
      </c>
      <c r="L238" s="183"/>
      <c r="M238" s="184">
        <f t="shared" si="11"/>
        <v>0</v>
      </c>
      <c r="N238" s="181"/>
      <c r="O238" s="181"/>
      <c r="P238" s="186"/>
      <c r="Q238" s="187"/>
      <c r="R238" s="188"/>
      <c r="S238" s="189">
        <f t="shared" si="12"/>
        <v>0</v>
      </c>
      <c r="T238" s="210"/>
      <c r="U238" s="217"/>
      <c r="V238" s="190"/>
      <c r="W238" s="218"/>
      <c r="X238" s="219"/>
      <c r="Y238" s="190"/>
      <c r="Z238" s="218"/>
      <c r="AA238" s="220"/>
      <c r="AB238" s="221"/>
    </row>
    <row r="239" spans="1:28" s="191" customFormat="1" ht="13.2" x14ac:dyDescent="0.3">
      <c r="A239" s="179"/>
      <c r="B239" s="192"/>
      <c r="C239" s="227"/>
      <c r="D239" s="181"/>
      <c r="E239" s="230"/>
      <c r="F239" s="181"/>
      <c r="G239" s="230"/>
      <c r="H239" s="182"/>
      <c r="I239" s="234"/>
      <c r="J239" s="183"/>
      <c r="K239" s="184">
        <f t="shared" si="10"/>
        <v>0</v>
      </c>
      <c r="L239" s="183"/>
      <c r="M239" s="184">
        <f t="shared" si="11"/>
        <v>0</v>
      </c>
      <c r="N239" s="181"/>
      <c r="O239" s="181"/>
      <c r="P239" s="186"/>
      <c r="Q239" s="187"/>
      <c r="R239" s="188"/>
      <c r="S239" s="189">
        <f t="shared" si="12"/>
        <v>0</v>
      </c>
      <c r="T239" s="210"/>
      <c r="U239" s="217"/>
      <c r="V239" s="190"/>
      <c r="W239" s="218"/>
      <c r="X239" s="219"/>
      <c r="Y239" s="190"/>
      <c r="Z239" s="218"/>
      <c r="AA239" s="220"/>
      <c r="AB239" s="221"/>
    </row>
    <row r="240" spans="1:28" s="191" customFormat="1" ht="13.2" x14ac:dyDescent="0.3">
      <c r="A240" s="179"/>
      <c r="B240" s="192"/>
      <c r="C240" s="227"/>
      <c r="D240" s="181"/>
      <c r="E240" s="230"/>
      <c r="F240" s="181"/>
      <c r="G240" s="230"/>
      <c r="H240" s="182"/>
      <c r="I240" s="234"/>
      <c r="J240" s="183"/>
      <c r="K240" s="184">
        <f t="shared" si="10"/>
        <v>0</v>
      </c>
      <c r="L240" s="183"/>
      <c r="M240" s="184">
        <f t="shared" si="11"/>
        <v>0</v>
      </c>
      <c r="N240" s="181"/>
      <c r="O240" s="181"/>
      <c r="P240" s="186"/>
      <c r="Q240" s="187"/>
      <c r="R240" s="188"/>
      <c r="S240" s="189">
        <f t="shared" si="12"/>
        <v>0</v>
      </c>
      <c r="T240" s="210"/>
      <c r="U240" s="217"/>
      <c r="V240" s="190"/>
      <c r="W240" s="218"/>
      <c r="X240" s="219"/>
      <c r="Y240" s="190"/>
      <c r="Z240" s="218"/>
      <c r="AA240" s="220"/>
      <c r="AB240" s="221"/>
    </row>
    <row r="241" spans="1:28" s="191" customFormat="1" ht="13.2" x14ac:dyDescent="0.3">
      <c r="A241" s="179"/>
      <c r="B241" s="192"/>
      <c r="C241" s="227"/>
      <c r="D241" s="181"/>
      <c r="E241" s="230"/>
      <c r="F241" s="181"/>
      <c r="G241" s="230"/>
      <c r="H241" s="182"/>
      <c r="I241" s="234"/>
      <c r="J241" s="183"/>
      <c r="K241" s="184">
        <f t="shared" si="10"/>
        <v>0</v>
      </c>
      <c r="L241" s="183"/>
      <c r="M241" s="184">
        <f t="shared" si="11"/>
        <v>0</v>
      </c>
      <c r="N241" s="181"/>
      <c r="O241" s="181"/>
      <c r="P241" s="186"/>
      <c r="Q241" s="187"/>
      <c r="R241" s="188"/>
      <c r="S241" s="189">
        <f t="shared" si="12"/>
        <v>0</v>
      </c>
      <c r="T241" s="210"/>
      <c r="U241" s="217"/>
      <c r="V241" s="190"/>
      <c r="W241" s="218"/>
      <c r="X241" s="219"/>
      <c r="Y241" s="190"/>
      <c r="Z241" s="218"/>
      <c r="AA241" s="220"/>
      <c r="AB241" s="221"/>
    </row>
    <row r="242" spans="1:28" s="191" customFormat="1" ht="13.2" x14ac:dyDescent="0.3">
      <c r="A242" s="179"/>
      <c r="B242" s="192"/>
      <c r="C242" s="227"/>
      <c r="D242" s="181"/>
      <c r="E242" s="230"/>
      <c r="F242" s="181"/>
      <c r="G242" s="230"/>
      <c r="H242" s="182"/>
      <c r="I242" s="234"/>
      <c r="J242" s="183"/>
      <c r="K242" s="184">
        <f t="shared" si="10"/>
        <v>0</v>
      </c>
      <c r="L242" s="183"/>
      <c r="M242" s="184">
        <f t="shared" si="11"/>
        <v>0</v>
      </c>
      <c r="N242" s="181"/>
      <c r="O242" s="181"/>
      <c r="P242" s="186"/>
      <c r="Q242" s="187"/>
      <c r="R242" s="188"/>
      <c r="S242" s="189">
        <f t="shared" si="12"/>
        <v>0</v>
      </c>
      <c r="T242" s="210"/>
      <c r="U242" s="217"/>
      <c r="V242" s="190"/>
      <c r="W242" s="218"/>
      <c r="X242" s="219"/>
      <c r="Y242" s="190"/>
      <c r="Z242" s="218"/>
      <c r="AA242" s="220"/>
      <c r="AB242" s="221"/>
    </row>
    <row r="243" spans="1:28" s="191" customFormat="1" ht="13.2" x14ac:dyDescent="0.3">
      <c r="A243" s="179"/>
      <c r="B243" s="192"/>
      <c r="C243" s="227"/>
      <c r="D243" s="181"/>
      <c r="E243" s="230"/>
      <c r="F243" s="181"/>
      <c r="G243" s="230"/>
      <c r="H243" s="182"/>
      <c r="I243" s="234"/>
      <c r="J243" s="183"/>
      <c r="K243" s="184">
        <f t="shared" si="10"/>
        <v>0</v>
      </c>
      <c r="L243" s="183"/>
      <c r="M243" s="184">
        <f t="shared" si="11"/>
        <v>0</v>
      </c>
      <c r="N243" s="181"/>
      <c r="O243" s="181"/>
      <c r="P243" s="186"/>
      <c r="Q243" s="187"/>
      <c r="R243" s="188"/>
      <c r="S243" s="189">
        <f t="shared" si="12"/>
        <v>0</v>
      </c>
      <c r="T243" s="210"/>
      <c r="U243" s="217"/>
      <c r="V243" s="190"/>
      <c r="W243" s="218"/>
      <c r="X243" s="219"/>
      <c r="Y243" s="190"/>
      <c r="Z243" s="218"/>
      <c r="AA243" s="220"/>
      <c r="AB243" s="221"/>
    </row>
    <row r="244" spans="1:28" s="191" customFormat="1" ht="13.2" x14ac:dyDescent="0.3">
      <c r="A244" s="179"/>
      <c r="B244" s="192"/>
      <c r="C244" s="227"/>
      <c r="D244" s="181"/>
      <c r="E244" s="230"/>
      <c r="F244" s="181"/>
      <c r="G244" s="230"/>
      <c r="H244" s="182"/>
      <c r="I244" s="234"/>
      <c r="J244" s="183"/>
      <c r="K244" s="184">
        <f t="shared" si="10"/>
        <v>0</v>
      </c>
      <c r="L244" s="183"/>
      <c r="M244" s="184">
        <f t="shared" si="11"/>
        <v>0</v>
      </c>
      <c r="N244" s="181"/>
      <c r="O244" s="181"/>
      <c r="P244" s="186"/>
      <c r="Q244" s="187"/>
      <c r="R244" s="188"/>
      <c r="S244" s="189">
        <f t="shared" si="12"/>
        <v>0</v>
      </c>
      <c r="T244" s="210"/>
      <c r="U244" s="217"/>
      <c r="V244" s="190"/>
      <c r="W244" s="218"/>
      <c r="X244" s="219"/>
      <c r="Y244" s="190"/>
      <c r="Z244" s="218"/>
      <c r="AA244" s="220"/>
      <c r="AB244" s="221"/>
    </row>
    <row r="245" spans="1:28" s="191" customFormat="1" ht="13.2" x14ac:dyDescent="0.3">
      <c r="A245" s="179"/>
      <c r="B245" s="192"/>
      <c r="C245" s="227"/>
      <c r="D245" s="181"/>
      <c r="E245" s="230"/>
      <c r="F245" s="181"/>
      <c r="G245" s="230"/>
      <c r="H245" s="182"/>
      <c r="I245" s="234"/>
      <c r="J245" s="183"/>
      <c r="K245" s="184">
        <f t="shared" si="10"/>
        <v>0</v>
      </c>
      <c r="L245" s="183"/>
      <c r="M245" s="184">
        <f t="shared" si="11"/>
        <v>0</v>
      </c>
      <c r="N245" s="181"/>
      <c r="O245" s="181"/>
      <c r="P245" s="186"/>
      <c r="Q245" s="187"/>
      <c r="R245" s="188"/>
      <c r="S245" s="189">
        <f t="shared" si="12"/>
        <v>0</v>
      </c>
      <c r="T245" s="210"/>
      <c r="U245" s="217"/>
      <c r="V245" s="190"/>
      <c r="W245" s="218"/>
      <c r="X245" s="219"/>
      <c r="Y245" s="190"/>
      <c r="Z245" s="218"/>
      <c r="AA245" s="220"/>
      <c r="AB245" s="221"/>
    </row>
    <row r="246" spans="1:28" s="191" customFormat="1" ht="13.2" x14ac:dyDescent="0.3">
      <c r="A246" s="179"/>
      <c r="B246" s="192"/>
      <c r="C246" s="227"/>
      <c r="D246" s="181"/>
      <c r="E246" s="230"/>
      <c r="F246" s="181"/>
      <c r="G246" s="230"/>
      <c r="H246" s="182"/>
      <c r="I246" s="234"/>
      <c r="J246" s="183"/>
      <c r="K246" s="184">
        <f t="shared" si="10"/>
        <v>0</v>
      </c>
      <c r="L246" s="183"/>
      <c r="M246" s="184">
        <f t="shared" si="11"/>
        <v>0</v>
      </c>
      <c r="N246" s="181"/>
      <c r="O246" s="181"/>
      <c r="P246" s="186"/>
      <c r="Q246" s="187"/>
      <c r="R246" s="188"/>
      <c r="S246" s="189">
        <f t="shared" si="12"/>
        <v>0</v>
      </c>
      <c r="T246" s="210"/>
      <c r="U246" s="217"/>
      <c r="V246" s="190"/>
      <c r="W246" s="218"/>
      <c r="X246" s="219"/>
      <c r="Y246" s="190"/>
      <c r="Z246" s="218"/>
      <c r="AA246" s="220"/>
      <c r="AB246" s="221"/>
    </row>
    <row r="247" spans="1:28" s="191" customFormat="1" ht="13.2" x14ac:dyDescent="0.3">
      <c r="A247" s="179"/>
      <c r="B247" s="192"/>
      <c r="C247" s="227"/>
      <c r="D247" s="181"/>
      <c r="E247" s="230"/>
      <c r="F247" s="181"/>
      <c r="G247" s="230"/>
      <c r="H247" s="182"/>
      <c r="I247" s="234"/>
      <c r="J247" s="183"/>
      <c r="K247" s="184">
        <f t="shared" si="10"/>
        <v>0</v>
      </c>
      <c r="L247" s="183"/>
      <c r="M247" s="184">
        <f t="shared" si="11"/>
        <v>0</v>
      </c>
      <c r="N247" s="181"/>
      <c r="O247" s="181"/>
      <c r="P247" s="186"/>
      <c r="Q247" s="187"/>
      <c r="R247" s="188"/>
      <c r="S247" s="189">
        <f t="shared" si="12"/>
        <v>0</v>
      </c>
      <c r="T247" s="210"/>
      <c r="U247" s="217"/>
      <c r="V247" s="190"/>
      <c r="W247" s="218"/>
      <c r="X247" s="219"/>
      <c r="Y247" s="190"/>
      <c r="Z247" s="218"/>
      <c r="AA247" s="220"/>
      <c r="AB247" s="221"/>
    </row>
    <row r="248" spans="1:28" s="191" customFormat="1" ht="13.2" x14ac:dyDescent="0.3">
      <c r="A248" s="179"/>
      <c r="B248" s="192"/>
      <c r="C248" s="227"/>
      <c r="D248" s="181"/>
      <c r="E248" s="230"/>
      <c r="F248" s="181"/>
      <c r="G248" s="230"/>
      <c r="H248" s="182"/>
      <c r="I248" s="234"/>
      <c r="J248" s="183"/>
      <c r="K248" s="184">
        <f t="shared" si="10"/>
        <v>0</v>
      </c>
      <c r="L248" s="183"/>
      <c r="M248" s="184">
        <f t="shared" si="11"/>
        <v>0</v>
      </c>
      <c r="N248" s="181"/>
      <c r="O248" s="181"/>
      <c r="P248" s="186"/>
      <c r="Q248" s="187"/>
      <c r="R248" s="188"/>
      <c r="S248" s="189">
        <f t="shared" si="12"/>
        <v>0</v>
      </c>
      <c r="T248" s="210"/>
      <c r="U248" s="217"/>
      <c r="V248" s="190"/>
      <c r="W248" s="218"/>
      <c r="X248" s="219"/>
      <c r="Y248" s="190"/>
      <c r="Z248" s="218"/>
      <c r="AA248" s="220"/>
      <c r="AB248" s="221"/>
    </row>
    <row r="249" spans="1:28" s="191" customFormat="1" ht="13.2" x14ac:dyDescent="0.3">
      <c r="A249" s="179"/>
      <c r="B249" s="192"/>
      <c r="C249" s="227"/>
      <c r="D249" s="181"/>
      <c r="E249" s="230"/>
      <c r="F249" s="181"/>
      <c r="G249" s="230"/>
      <c r="H249" s="182"/>
      <c r="I249" s="234"/>
      <c r="J249" s="183"/>
      <c r="K249" s="184">
        <f t="shared" si="10"/>
        <v>0</v>
      </c>
      <c r="L249" s="183"/>
      <c r="M249" s="184">
        <f t="shared" si="11"/>
        <v>0</v>
      </c>
      <c r="N249" s="181"/>
      <c r="O249" s="181"/>
      <c r="P249" s="186"/>
      <c r="Q249" s="187"/>
      <c r="R249" s="188"/>
      <c r="S249" s="189">
        <f t="shared" si="12"/>
        <v>0</v>
      </c>
      <c r="T249" s="210"/>
      <c r="U249" s="217"/>
      <c r="V249" s="190"/>
      <c r="W249" s="218"/>
      <c r="X249" s="219"/>
      <c r="Y249" s="190"/>
      <c r="Z249" s="218"/>
      <c r="AA249" s="220"/>
      <c r="AB249" s="221"/>
    </row>
    <row r="250" spans="1:28" s="191" customFormat="1" ht="13.2" x14ac:dyDescent="0.3">
      <c r="A250" s="179"/>
      <c r="B250" s="192"/>
      <c r="C250" s="227"/>
      <c r="D250" s="181"/>
      <c r="E250" s="230"/>
      <c r="F250" s="181"/>
      <c r="G250" s="230"/>
      <c r="H250" s="182"/>
      <c r="I250" s="234"/>
      <c r="J250" s="183"/>
      <c r="K250" s="184">
        <f t="shared" si="10"/>
        <v>0</v>
      </c>
      <c r="L250" s="183"/>
      <c r="M250" s="184">
        <f t="shared" si="11"/>
        <v>0</v>
      </c>
      <c r="N250" s="181"/>
      <c r="O250" s="181"/>
      <c r="P250" s="186"/>
      <c r="Q250" s="187"/>
      <c r="R250" s="188"/>
      <c r="S250" s="189">
        <f t="shared" si="12"/>
        <v>0</v>
      </c>
      <c r="T250" s="210"/>
      <c r="U250" s="217"/>
      <c r="V250" s="190"/>
      <c r="W250" s="218"/>
      <c r="X250" s="219"/>
      <c r="Y250" s="190"/>
      <c r="Z250" s="218"/>
      <c r="AA250" s="220"/>
      <c r="AB250" s="221"/>
    </row>
    <row r="251" spans="1:28" s="191" customFormat="1" ht="13.2" x14ac:dyDescent="0.3">
      <c r="A251" s="179"/>
      <c r="B251" s="192"/>
      <c r="C251" s="227"/>
      <c r="D251" s="181"/>
      <c r="E251" s="230"/>
      <c r="F251" s="181"/>
      <c r="G251" s="230"/>
      <c r="H251" s="182"/>
      <c r="I251" s="234"/>
      <c r="J251" s="183"/>
      <c r="K251" s="184">
        <f t="shared" si="10"/>
        <v>0</v>
      </c>
      <c r="L251" s="183"/>
      <c r="M251" s="184">
        <f t="shared" si="11"/>
        <v>0</v>
      </c>
      <c r="N251" s="181"/>
      <c r="O251" s="181"/>
      <c r="P251" s="186"/>
      <c r="Q251" s="187"/>
      <c r="R251" s="188"/>
      <c r="S251" s="189">
        <f t="shared" si="12"/>
        <v>0</v>
      </c>
      <c r="T251" s="210"/>
      <c r="U251" s="217"/>
      <c r="V251" s="190"/>
      <c r="W251" s="218"/>
      <c r="X251" s="219"/>
      <c r="Y251" s="190"/>
      <c r="Z251" s="218"/>
      <c r="AA251" s="220"/>
      <c r="AB251" s="221"/>
    </row>
    <row r="252" spans="1:28" s="191" customFormat="1" ht="13.2" x14ac:dyDescent="0.3">
      <c r="A252" s="179"/>
      <c r="B252" s="192"/>
      <c r="C252" s="227"/>
      <c r="D252" s="181"/>
      <c r="E252" s="230"/>
      <c r="F252" s="181"/>
      <c r="G252" s="230"/>
      <c r="H252" s="182"/>
      <c r="I252" s="234"/>
      <c r="J252" s="183"/>
      <c r="K252" s="184">
        <f t="shared" si="10"/>
        <v>0</v>
      </c>
      <c r="L252" s="183"/>
      <c r="M252" s="184">
        <f t="shared" si="11"/>
        <v>0</v>
      </c>
      <c r="N252" s="181"/>
      <c r="O252" s="181"/>
      <c r="P252" s="186"/>
      <c r="Q252" s="187"/>
      <c r="R252" s="188"/>
      <c r="S252" s="189">
        <f t="shared" si="12"/>
        <v>0</v>
      </c>
      <c r="T252" s="210"/>
      <c r="U252" s="217"/>
      <c r="V252" s="190"/>
      <c r="W252" s="218"/>
      <c r="X252" s="219"/>
      <c r="Y252" s="190"/>
      <c r="Z252" s="218"/>
      <c r="AA252" s="220"/>
      <c r="AB252" s="221"/>
    </row>
    <row r="253" spans="1:28" s="191" customFormat="1" ht="13.2" x14ac:dyDescent="0.3">
      <c r="A253" s="179"/>
      <c r="B253" s="192"/>
      <c r="C253" s="227"/>
      <c r="D253" s="181"/>
      <c r="E253" s="230"/>
      <c r="F253" s="181"/>
      <c r="G253" s="230"/>
      <c r="H253" s="182"/>
      <c r="I253" s="234"/>
      <c r="J253" s="183"/>
      <c r="K253" s="184">
        <f t="shared" si="10"/>
        <v>0</v>
      </c>
      <c r="L253" s="183"/>
      <c r="M253" s="184">
        <f t="shared" si="11"/>
        <v>0</v>
      </c>
      <c r="N253" s="181"/>
      <c r="O253" s="181"/>
      <c r="P253" s="186"/>
      <c r="Q253" s="187"/>
      <c r="R253" s="188"/>
      <c r="S253" s="189">
        <f t="shared" si="12"/>
        <v>0</v>
      </c>
      <c r="T253" s="210"/>
      <c r="U253" s="217"/>
      <c r="V253" s="190"/>
      <c r="W253" s="218"/>
      <c r="X253" s="219"/>
      <c r="Y253" s="190"/>
      <c r="Z253" s="218"/>
      <c r="AA253" s="220"/>
      <c r="AB253" s="221"/>
    </row>
    <row r="254" spans="1:28" s="191" customFormat="1" ht="13.2" x14ac:dyDescent="0.3">
      <c r="A254" s="179"/>
      <c r="B254" s="192"/>
      <c r="C254" s="227"/>
      <c r="D254" s="181"/>
      <c r="E254" s="230"/>
      <c r="F254" s="181"/>
      <c r="G254" s="230"/>
      <c r="H254" s="182"/>
      <c r="I254" s="234"/>
      <c r="J254" s="183"/>
      <c r="K254" s="184">
        <f t="shared" si="10"/>
        <v>0</v>
      </c>
      <c r="L254" s="183"/>
      <c r="M254" s="184">
        <f t="shared" si="11"/>
        <v>0</v>
      </c>
      <c r="N254" s="181"/>
      <c r="O254" s="181"/>
      <c r="P254" s="186"/>
      <c r="Q254" s="187"/>
      <c r="R254" s="188"/>
      <c r="S254" s="189">
        <f t="shared" si="12"/>
        <v>0</v>
      </c>
      <c r="T254" s="210"/>
      <c r="U254" s="217"/>
      <c r="V254" s="190"/>
      <c r="W254" s="218"/>
      <c r="X254" s="219"/>
      <c r="Y254" s="190"/>
      <c r="Z254" s="218"/>
      <c r="AA254" s="220"/>
      <c r="AB254" s="221"/>
    </row>
    <row r="255" spans="1:28" s="191" customFormat="1" ht="13.2" x14ac:dyDescent="0.3">
      <c r="A255" s="179"/>
      <c r="B255" s="192"/>
      <c r="C255" s="227"/>
      <c r="D255" s="181"/>
      <c r="E255" s="230"/>
      <c r="F255" s="181"/>
      <c r="G255" s="230"/>
      <c r="H255" s="182"/>
      <c r="I255" s="234"/>
      <c r="J255" s="183"/>
      <c r="K255" s="184">
        <f t="shared" si="10"/>
        <v>0</v>
      </c>
      <c r="L255" s="183"/>
      <c r="M255" s="184">
        <f t="shared" si="11"/>
        <v>0</v>
      </c>
      <c r="N255" s="181"/>
      <c r="O255" s="181"/>
      <c r="P255" s="186"/>
      <c r="Q255" s="187"/>
      <c r="R255" s="188"/>
      <c r="S255" s="189">
        <f t="shared" si="12"/>
        <v>0</v>
      </c>
      <c r="T255" s="210"/>
      <c r="U255" s="217"/>
      <c r="V255" s="190"/>
      <c r="W255" s="218"/>
      <c r="X255" s="219"/>
      <c r="Y255" s="190"/>
      <c r="Z255" s="218"/>
      <c r="AA255" s="220"/>
      <c r="AB255" s="221"/>
    </row>
    <row r="256" spans="1:28" s="191" customFormat="1" ht="13.2" x14ac:dyDescent="0.3">
      <c r="A256" s="179"/>
      <c r="B256" s="192"/>
      <c r="C256" s="227"/>
      <c r="D256" s="181"/>
      <c r="E256" s="230"/>
      <c r="F256" s="181"/>
      <c r="G256" s="230"/>
      <c r="H256" s="182"/>
      <c r="I256" s="234"/>
      <c r="J256" s="183"/>
      <c r="K256" s="184">
        <f t="shared" si="10"/>
        <v>0</v>
      </c>
      <c r="L256" s="183"/>
      <c r="M256" s="184">
        <f t="shared" si="11"/>
        <v>0</v>
      </c>
      <c r="N256" s="181"/>
      <c r="O256" s="181"/>
      <c r="P256" s="186"/>
      <c r="Q256" s="187"/>
      <c r="R256" s="188"/>
      <c r="S256" s="189">
        <f t="shared" si="12"/>
        <v>0</v>
      </c>
      <c r="T256" s="210"/>
      <c r="U256" s="217"/>
      <c r="V256" s="190"/>
      <c r="W256" s="218"/>
      <c r="X256" s="219"/>
      <c r="Y256" s="190"/>
      <c r="Z256" s="218"/>
      <c r="AA256" s="220"/>
      <c r="AB256" s="221"/>
    </row>
    <row r="257" spans="1:28" s="191" customFormat="1" ht="13.2" x14ac:dyDescent="0.3">
      <c r="A257" s="179"/>
      <c r="B257" s="192"/>
      <c r="C257" s="227"/>
      <c r="D257" s="181"/>
      <c r="E257" s="230"/>
      <c r="F257" s="181"/>
      <c r="G257" s="230"/>
      <c r="H257" s="182"/>
      <c r="I257" s="234"/>
      <c r="J257" s="183"/>
      <c r="K257" s="184">
        <f t="shared" si="10"/>
        <v>0</v>
      </c>
      <c r="L257" s="183"/>
      <c r="M257" s="184">
        <f t="shared" si="11"/>
        <v>0</v>
      </c>
      <c r="N257" s="181"/>
      <c r="O257" s="181"/>
      <c r="P257" s="186"/>
      <c r="Q257" s="187"/>
      <c r="R257" s="188"/>
      <c r="S257" s="189">
        <f t="shared" si="12"/>
        <v>0</v>
      </c>
      <c r="T257" s="210"/>
      <c r="U257" s="217"/>
      <c r="V257" s="190"/>
      <c r="W257" s="218"/>
      <c r="X257" s="219"/>
      <c r="Y257" s="190"/>
      <c r="Z257" s="218"/>
      <c r="AA257" s="220"/>
      <c r="AB257" s="221"/>
    </row>
    <row r="258" spans="1:28" s="191" customFormat="1" ht="13.2" x14ac:dyDescent="0.3">
      <c r="A258" s="179"/>
      <c r="B258" s="192"/>
      <c r="C258" s="227"/>
      <c r="D258" s="181"/>
      <c r="E258" s="230"/>
      <c r="F258" s="181"/>
      <c r="G258" s="230"/>
      <c r="H258" s="182"/>
      <c r="I258" s="234"/>
      <c r="J258" s="183"/>
      <c r="K258" s="184">
        <f t="shared" si="10"/>
        <v>0</v>
      </c>
      <c r="L258" s="183"/>
      <c r="M258" s="184">
        <f t="shared" si="11"/>
        <v>0</v>
      </c>
      <c r="N258" s="181"/>
      <c r="O258" s="181"/>
      <c r="P258" s="186"/>
      <c r="Q258" s="187"/>
      <c r="R258" s="188"/>
      <c r="S258" s="189">
        <f t="shared" si="12"/>
        <v>0</v>
      </c>
      <c r="T258" s="210"/>
      <c r="U258" s="217"/>
      <c r="V258" s="190"/>
      <c r="W258" s="218"/>
      <c r="X258" s="219"/>
      <c r="Y258" s="190"/>
      <c r="Z258" s="218"/>
      <c r="AA258" s="220"/>
      <c r="AB258" s="221"/>
    </row>
    <row r="259" spans="1:28" s="191" customFormat="1" ht="13.2" x14ac:dyDescent="0.3">
      <c r="A259" s="179"/>
      <c r="B259" s="192"/>
      <c r="C259" s="227"/>
      <c r="D259" s="181"/>
      <c r="E259" s="230"/>
      <c r="F259" s="181"/>
      <c r="G259" s="230"/>
      <c r="H259" s="182"/>
      <c r="I259" s="234"/>
      <c r="J259" s="183"/>
      <c r="K259" s="184">
        <f t="shared" si="10"/>
        <v>0</v>
      </c>
      <c r="L259" s="183"/>
      <c r="M259" s="184">
        <f t="shared" si="11"/>
        <v>0</v>
      </c>
      <c r="N259" s="181"/>
      <c r="O259" s="181"/>
      <c r="P259" s="186"/>
      <c r="Q259" s="187"/>
      <c r="R259" s="188"/>
      <c r="S259" s="189">
        <f t="shared" si="12"/>
        <v>0</v>
      </c>
      <c r="T259" s="210"/>
      <c r="U259" s="217"/>
      <c r="V259" s="190"/>
      <c r="W259" s="218"/>
      <c r="X259" s="219"/>
      <c r="Y259" s="190"/>
      <c r="Z259" s="218"/>
      <c r="AA259" s="220"/>
      <c r="AB259" s="221"/>
    </row>
    <row r="260" spans="1:28" s="191" customFormat="1" ht="13.2" x14ac:dyDescent="0.3">
      <c r="A260" s="179"/>
      <c r="B260" s="192"/>
      <c r="C260" s="227"/>
      <c r="D260" s="181"/>
      <c r="E260" s="230"/>
      <c r="F260" s="181"/>
      <c r="G260" s="230"/>
      <c r="H260" s="182"/>
      <c r="I260" s="234"/>
      <c r="J260" s="183"/>
      <c r="K260" s="184">
        <f t="shared" si="10"/>
        <v>0</v>
      </c>
      <c r="L260" s="183"/>
      <c r="M260" s="184">
        <f t="shared" si="11"/>
        <v>0</v>
      </c>
      <c r="N260" s="181"/>
      <c r="O260" s="181"/>
      <c r="P260" s="186"/>
      <c r="Q260" s="187"/>
      <c r="R260" s="188"/>
      <c r="S260" s="189">
        <f t="shared" si="12"/>
        <v>0</v>
      </c>
      <c r="T260" s="210"/>
      <c r="U260" s="217"/>
      <c r="V260" s="190"/>
      <c r="W260" s="218"/>
      <c r="X260" s="219"/>
      <c r="Y260" s="190"/>
      <c r="Z260" s="218"/>
      <c r="AA260" s="220"/>
      <c r="AB260" s="221"/>
    </row>
    <row r="261" spans="1:28" s="191" customFormat="1" ht="13.2" x14ac:dyDescent="0.3">
      <c r="A261" s="179"/>
      <c r="B261" s="192"/>
      <c r="C261" s="227"/>
      <c r="D261" s="181"/>
      <c r="E261" s="230"/>
      <c r="F261" s="181"/>
      <c r="G261" s="230"/>
      <c r="H261" s="182"/>
      <c r="I261" s="234"/>
      <c r="J261" s="183"/>
      <c r="K261" s="184">
        <f t="shared" si="10"/>
        <v>0</v>
      </c>
      <c r="L261" s="183"/>
      <c r="M261" s="184">
        <f t="shared" si="11"/>
        <v>0</v>
      </c>
      <c r="N261" s="181"/>
      <c r="O261" s="181"/>
      <c r="P261" s="186"/>
      <c r="Q261" s="187"/>
      <c r="R261" s="188"/>
      <c r="S261" s="189">
        <f t="shared" si="12"/>
        <v>0</v>
      </c>
      <c r="T261" s="210"/>
      <c r="U261" s="217"/>
      <c r="V261" s="190"/>
      <c r="W261" s="218"/>
      <c r="X261" s="219"/>
      <c r="Y261" s="190"/>
      <c r="Z261" s="218"/>
      <c r="AA261" s="220"/>
      <c r="AB261" s="221"/>
    </row>
    <row r="262" spans="1:28" s="191" customFormat="1" ht="13.2" x14ac:dyDescent="0.3">
      <c r="A262" s="179"/>
      <c r="B262" s="192"/>
      <c r="C262" s="227"/>
      <c r="D262" s="181"/>
      <c r="E262" s="230"/>
      <c r="F262" s="181"/>
      <c r="G262" s="230"/>
      <c r="H262" s="182"/>
      <c r="I262" s="234"/>
      <c r="J262" s="183"/>
      <c r="K262" s="184">
        <f t="shared" si="10"/>
        <v>0</v>
      </c>
      <c r="L262" s="183"/>
      <c r="M262" s="184">
        <f t="shared" si="11"/>
        <v>0</v>
      </c>
      <c r="N262" s="181"/>
      <c r="O262" s="181"/>
      <c r="P262" s="186"/>
      <c r="Q262" s="187"/>
      <c r="R262" s="188"/>
      <c r="S262" s="189">
        <f t="shared" si="12"/>
        <v>0</v>
      </c>
      <c r="T262" s="210"/>
      <c r="U262" s="217"/>
      <c r="V262" s="190"/>
      <c r="W262" s="218"/>
      <c r="X262" s="219"/>
      <c r="Y262" s="190"/>
      <c r="Z262" s="218"/>
      <c r="AA262" s="220"/>
      <c r="AB262" s="221"/>
    </row>
    <row r="263" spans="1:28" s="191" customFormat="1" ht="13.2" x14ac:dyDescent="0.3">
      <c r="A263" s="179"/>
      <c r="B263" s="192"/>
      <c r="C263" s="227"/>
      <c r="D263" s="181"/>
      <c r="E263" s="230"/>
      <c r="F263" s="181"/>
      <c r="G263" s="230"/>
      <c r="H263" s="182"/>
      <c r="I263" s="234"/>
      <c r="J263" s="183"/>
      <c r="K263" s="184">
        <f t="shared" si="10"/>
        <v>0</v>
      </c>
      <c r="L263" s="183"/>
      <c r="M263" s="184">
        <f t="shared" si="11"/>
        <v>0</v>
      </c>
      <c r="N263" s="181"/>
      <c r="O263" s="181"/>
      <c r="P263" s="186"/>
      <c r="Q263" s="187"/>
      <c r="R263" s="188"/>
      <c r="S263" s="189">
        <f t="shared" si="12"/>
        <v>0</v>
      </c>
      <c r="T263" s="210"/>
      <c r="U263" s="217"/>
      <c r="V263" s="190"/>
      <c r="W263" s="218"/>
      <c r="X263" s="219"/>
      <c r="Y263" s="190"/>
      <c r="Z263" s="218"/>
      <c r="AA263" s="220"/>
      <c r="AB263" s="221"/>
    </row>
    <row r="264" spans="1:28" s="191" customFormat="1" ht="13.2" x14ac:dyDescent="0.3">
      <c r="A264" s="179"/>
      <c r="B264" s="192"/>
      <c r="C264" s="227"/>
      <c r="D264" s="181"/>
      <c r="E264" s="230"/>
      <c r="F264" s="181"/>
      <c r="G264" s="230"/>
      <c r="H264" s="182"/>
      <c r="I264" s="234"/>
      <c r="J264" s="183"/>
      <c r="K264" s="184">
        <f t="shared" si="10"/>
        <v>0</v>
      </c>
      <c r="L264" s="183"/>
      <c r="M264" s="184">
        <f t="shared" si="11"/>
        <v>0</v>
      </c>
      <c r="N264" s="181"/>
      <c r="O264" s="181"/>
      <c r="P264" s="186"/>
      <c r="Q264" s="187"/>
      <c r="R264" s="188"/>
      <c r="S264" s="189">
        <f t="shared" si="12"/>
        <v>0</v>
      </c>
      <c r="T264" s="210"/>
      <c r="U264" s="217"/>
      <c r="V264" s="190"/>
      <c r="W264" s="218"/>
      <c r="X264" s="219"/>
      <c r="Y264" s="190"/>
      <c r="Z264" s="218"/>
      <c r="AA264" s="220"/>
      <c r="AB264" s="221"/>
    </row>
    <row r="265" spans="1:28" s="191" customFormat="1" ht="13.2" x14ac:dyDescent="0.3">
      <c r="A265" s="179"/>
      <c r="B265" s="192"/>
      <c r="C265" s="227"/>
      <c r="D265" s="181"/>
      <c r="E265" s="230"/>
      <c r="F265" s="181"/>
      <c r="G265" s="230"/>
      <c r="H265" s="182"/>
      <c r="I265" s="234"/>
      <c r="J265" s="183"/>
      <c r="K265" s="184">
        <f t="shared" ref="K265:K328" si="13">IF(ISBLANK(J265),0,MIN(I265,J265))</f>
        <v>0</v>
      </c>
      <c r="L265" s="183"/>
      <c r="M265" s="184">
        <f t="shared" ref="M265:M328" si="14">IF(K265&gt;L265,K265-L265,0)</f>
        <v>0</v>
      </c>
      <c r="N265" s="181"/>
      <c r="O265" s="181"/>
      <c r="P265" s="186"/>
      <c r="Q265" s="187"/>
      <c r="R265" s="188"/>
      <c r="S265" s="189">
        <f t="shared" ref="S265:S328" si="15">M265+R265</f>
        <v>0</v>
      </c>
      <c r="T265" s="210"/>
      <c r="U265" s="217"/>
      <c r="V265" s="190"/>
      <c r="W265" s="218"/>
      <c r="X265" s="219"/>
      <c r="Y265" s="190"/>
      <c r="Z265" s="218"/>
      <c r="AA265" s="220"/>
      <c r="AB265" s="221"/>
    </row>
    <row r="266" spans="1:28" s="191" customFormat="1" ht="13.2" x14ac:dyDescent="0.3">
      <c r="A266" s="179"/>
      <c r="B266" s="192"/>
      <c r="C266" s="227"/>
      <c r="D266" s="181"/>
      <c r="E266" s="230"/>
      <c r="F266" s="181"/>
      <c r="G266" s="230"/>
      <c r="H266" s="182"/>
      <c r="I266" s="234"/>
      <c r="J266" s="183"/>
      <c r="K266" s="184">
        <f t="shared" si="13"/>
        <v>0</v>
      </c>
      <c r="L266" s="183"/>
      <c r="M266" s="184">
        <f t="shared" si="14"/>
        <v>0</v>
      </c>
      <c r="N266" s="181"/>
      <c r="O266" s="181"/>
      <c r="P266" s="186"/>
      <c r="Q266" s="187"/>
      <c r="R266" s="188"/>
      <c r="S266" s="189">
        <f t="shared" si="15"/>
        <v>0</v>
      </c>
      <c r="T266" s="210"/>
      <c r="U266" s="217"/>
      <c r="V266" s="190"/>
      <c r="W266" s="218"/>
      <c r="X266" s="219"/>
      <c r="Y266" s="190"/>
      <c r="Z266" s="218"/>
      <c r="AA266" s="220"/>
      <c r="AB266" s="221"/>
    </row>
    <row r="267" spans="1:28" s="191" customFormat="1" ht="13.2" x14ac:dyDescent="0.3">
      <c r="A267" s="179"/>
      <c r="B267" s="192"/>
      <c r="C267" s="227"/>
      <c r="D267" s="181"/>
      <c r="E267" s="230"/>
      <c r="F267" s="181"/>
      <c r="G267" s="230"/>
      <c r="H267" s="182"/>
      <c r="I267" s="234"/>
      <c r="J267" s="183"/>
      <c r="K267" s="184">
        <f t="shared" si="13"/>
        <v>0</v>
      </c>
      <c r="L267" s="183"/>
      <c r="M267" s="184">
        <f t="shared" si="14"/>
        <v>0</v>
      </c>
      <c r="N267" s="181"/>
      <c r="O267" s="181"/>
      <c r="P267" s="186"/>
      <c r="Q267" s="187"/>
      <c r="R267" s="188"/>
      <c r="S267" s="189">
        <f t="shared" si="15"/>
        <v>0</v>
      </c>
      <c r="T267" s="210"/>
      <c r="U267" s="217"/>
      <c r="V267" s="190"/>
      <c r="W267" s="218"/>
      <c r="X267" s="219"/>
      <c r="Y267" s="190"/>
      <c r="Z267" s="218"/>
      <c r="AA267" s="220"/>
      <c r="AB267" s="221"/>
    </row>
    <row r="268" spans="1:28" s="191" customFormat="1" ht="13.2" x14ac:dyDescent="0.3">
      <c r="A268" s="179"/>
      <c r="B268" s="192"/>
      <c r="C268" s="227"/>
      <c r="D268" s="181"/>
      <c r="E268" s="230"/>
      <c r="F268" s="181"/>
      <c r="G268" s="230"/>
      <c r="H268" s="182"/>
      <c r="I268" s="234"/>
      <c r="J268" s="183"/>
      <c r="K268" s="184">
        <f t="shared" si="13"/>
        <v>0</v>
      </c>
      <c r="L268" s="183"/>
      <c r="M268" s="184">
        <f t="shared" si="14"/>
        <v>0</v>
      </c>
      <c r="N268" s="181"/>
      <c r="O268" s="181"/>
      <c r="P268" s="186"/>
      <c r="Q268" s="187"/>
      <c r="R268" s="188"/>
      <c r="S268" s="189">
        <f t="shared" si="15"/>
        <v>0</v>
      </c>
      <c r="T268" s="210"/>
      <c r="U268" s="217"/>
      <c r="V268" s="190"/>
      <c r="W268" s="218"/>
      <c r="X268" s="219"/>
      <c r="Y268" s="190"/>
      <c r="Z268" s="218"/>
      <c r="AA268" s="220"/>
      <c r="AB268" s="221"/>
    </row>
    <row r="269" spans="1:28" s="191" customFormat="1" ht="13.2" x14ac:dyDescent="0.3">
      <c r="A269" s="179"/>
      <c r="B269" s="192"/>
      <c r="C269" s="227"/>
      <c r="D269" s="181"/>
      <c r="E269" s="230"/>
      <c r="F269" s="181"/>
      <c r="G269" s="230"/>
      <c r="H269" s="182"/>
      <c r="I269" s="234"/>
      <c r="J269" s="183"/>
      <c r="K269" s="184">
        <f t="shared" si="13"/>
        <v>0</v>
      </c>
      <c r="L269" s="183"/>
      <c r="M269" s="184">
        <f t="shared" si="14"/>
        <v>0</v>
      </c>
      <c r="N269" s="181"/>
      <c r="O269" s="181"/>
      <c r="P269" s="186"/>
      <c r="Q269" s="187"/>
      <c r="R269" s="188"/>
      <c r="S269" s="189">
        <f t="shared" si="15"/>
        <v>0</v>
      </c>
      <c r="T269" s="210"/>
      <c r="U269" s="217"/>
      <c r="V269" s="190"/>
      <c r="W269" s="218"/>
      <c r="X269" s="219"/>
      <c r="Y269" s="190"/>
      <c r="Z269" s="218"/>
      <c r="AA269" s="220"/>
      <c r="AB269" s="221"/>
    </row>
    <row r="270" spans="1:28" s="191" customFormat="1" ht="13.2" x14ac:dyDescent="0.3">
      <c r="A270" s="179"/>
      <c r="B270" s="192"/>
      <c r="C270" s="227"/>
      <c r="D270" s="181"/>
      <c r="E270" s="230"/>
      <c r="F270" s="181"/>
      <c r="G270" s="230"/>
      <c r="H270" s="182"/>
      <c r="I270" s="234"/>
      <c r="J270" s="183"/>
      <c r="K270" s="184">
        <f t="shared" si="13"/>
        <v>0</v>
      </c>
      <c r="L270" s="183"/>
      <c r="M270" s="184">
        <f t="shared" si="14"/>
        <v>0</v>
      </c>
      <c r="N270" s="181"/>
      <c r="O270" s="181"/>
      <c r="P270" s="186"/>
      <c r="Q270" s="187"/>
      <c r="R270" s="188"/>
      <c r="S270" s="189">
        <f t="shared" si="15"/>
        <v>0</v>
      </c>
      <c r="T270" s="210"/>
      <c r="U270" s="217"/>
      <c r="V270" s="190"/>
      <c r="W270" s="218"/>
      <c r="X270" s="219"/>
      <c r="Y270" s="190"/>
      <c r="Z270" s="218"/>
      <c r="AA270" s="220"/>
      <c r="AB270" s="221"/>
    </row>
    <row r="271" spans="1:28" s="191" customFormat="1" ht="13.2" x14ac:dyDescent="0.3">
      <c r="A271" s="179"/>
      <c r="B271" s="192"/>
      <c r="C271" s="227"/>
      <c r="D271" s="181"/>
      <c r="E271" s="230"/>
      <c r="F271" s="181"/>
      <c r="G271" s="230"/>
      <c r="H271" s="182"/>
      <c r="I271" s="234"/>
      <c r="J271" s="183"/>
      <c r="K271" s="184">
        <f t="shared" si="13"/>
        <v>0</v>
      </c>
      <c r="L271" s="183"/>
      <c r="M271" s="184">
        <f t="shared" si="14"/>
        <v>0</v>
      </c>
      <c r="N271" s="181"/>
      <c r="O271" s="181"/>
      <c r="P271" s="186"/>
      <c r="Q271" s="187"/>
      <c r="R271" s="188"/>
      <c r="S271" s="189">
        <f t="shared" si="15"/>
        <v>0</v>
      </c>
      <c r="T271" s="210"/>
      <c r="U271" s="217"/>
      <c r="V271" s="190"/>
      <c r="W271" s="218"/>
      <c r="X271" s="219"/>
      <c r="Y271" s="190"/>
      <c r="Z271" s="218"/>
      <c r="AA271" s="220"/>
      <c r="AB271" s="221"/>
    </row>
    <row r="272" spans="1:28" s="191" customFormat="1" ht="13.2" x14ac:dyDescent="0.3">
      <c r="A272" s="179"/>
      <c r="B272" s="192"/>
      <c r="C272" s="227"/>
      <c r="D272" s="181"/>
      <c r="E272" s="230"/>
      <c r="F272" s="181"/>
      <c r="G272" s="230"/>
      <c r="H272" s="182"/>
      <c r="I272" s="234"/>
      <c r="J272" s="183"/>
      <c r="K272" s="184">
        <f t="shared" si="13"/>
        <v>0</v>
      </c>
      <c r="L272" s="183"/>
      <c r="M272" s="184">
        <f t="shared" si="14"/>
        <v>0</v>
      </c>
      <c r="N272" s="181"/>
      <c r="O272" s="181"/>
      <c r="P272" s="186"/>
      <c r="Q272" s="187"/>
      <c r="R272" s="188"/>
      <c r="S272" s="189">
        <f t="shared" si="15"/>
        <v>0</v>
      </c>
      <c r="T272" s="210"/>
      <c r="U272" s="217"/>
      <c r="V272" s="190"/>
      <c r="W272" s="218"/>
      <c r="X272" s="219"/>
      <c r="Y272" s="190"/>
      <c r="Z272" s="218"/>
      <c r="AA272" s="220"/>
      <c r="AB272" s="221"/>
    </row>
    <row r="273" spans="1:28" s="191" customFormat="1" ht="13.2" x14ac:dyDescent="0.3">
      <c r="A273" s="179"/>
      <c r="B273" s="192"/>
      <c r="C273" s="227"/>
      <c r="D273" s="181"/>
      <c r="E273" s="230"/>
      <c r="F273" s="181"/>
      <c r="G273" s="230"/>
      <c r="H273" s="182"/>
      <c r="I273" s="234"/>
      <c r="J273" s="183"/>
      <c r="K273" s="184">
        <f t="shared" si="13"/>
        <v>0</v>
      </c>
      <c r="L273" s="183"/>
      <c r="M273" s="184">
        <f t="shared" si="14"/>
        <v>0</v>
      </c>
      <c r="N273" s="181"/>
      <c r="O273" s="181"/>
      <c r="P273" s="186"/>
      <c r="Q273" s="187"/>
      <c r="R273" s="188"/>
      <c r="S273" s="189">
        <f t="shared" si="15"/>
        <v>0</v>
      </c>
      <c r="T273" s="210"/>
      <c r="U273" s="217"/>
      <c r="V273" s="190"/>
      <c r="W273" s="218"/>
      <c r="X273" s="219"/>
      <c r="Y273" s="190"/>
      <c r="Z273" s="218"/>
      <c r="AA273" s="220"/>
      <c r="AB273" s="221"/>
    </row>
    <row r="274" spans="1:28" s="191" customFormat="1" ht="13.2" x14ac:dyDescent="0.3">
      <c r="A274" s="179"/>
      <c r="B274" s="192"/>
      <c r="C274" s="227"/>
      <c r="D274" s="181"/>
      <c r="E274" s="230"/>
      <c r="F274" s="181"/>
      <c r="G274" s="230"/>
      <c r="H274" s="182"/>
      <c r="I274" s="234"/>
      <c r="J274" s="183"/>
      <c r="K274" s="184">
        <f t="shared" si="13"/>
        <v>0</v>
      </c>
      <c r="L274" s="183"/>
      <c r="M274" s="184">
        <f t="shared" si="14"/>
        <v>0</v>
      </c>
      <c r="N274" s="181"/>
      <c r="O274" s="181"/>
      <c r="P274" s="186"/>
      <c r="Q274" s="187"/>
      <c r="R274" s="188"/>
      <c r="S274" s="189">
        <f t="shared" si="15"/>
        <v>0</v>
      </c>
      <c r="T274" s="210"/>
      <c r="U274" s="217"/>
      <c r="V274" s="190"/>
      <c r="W274" s="218"/>
      <c r="X274" s="219"/>
      <c r="Y274" s="190"/>
      <c r="Z274" s="218"/>
      <c r="AA274" s="220"/>
      <c r="AB274" s="221"/>
    </row>
    <row r="275" spans="1:28" s="191" customFormat="1" ht="13.2" x14ac:dyDescent="0.3">
      <c r="A275" s="179"/>
      <c r="B275" s="192"/>
      <c r="C275" s="227"/>
      <c r="D275" s="181"/>
      <c r="E275" s="230"/>
      <c r="F275" s="181"/>
      <c r="G275" s="230"/>
      <c r="H275" s="182"/>
      <c r="I275" s="234"/>
      <c r="J275" s="183"/>
      <c r="K275" s="184">
        <f t="shared" si="13"/>
        <v>0</v>
      </c>
      <c r="L275" s="183"/>
      <c r="M275" s="184">
        <f t="shared" si="14"/>
        <v>0</v>
      </c>
      <c r="N275" s="181"/>
      <c r="O275" s="181"/>
      <c r="P275" s="186"/>
      <c r="Q275" s="187"/>
      <c r="R275" s="188"/>
      <c r="S275" s="189">
        <f t="shared" si="15"/>
        <v>0</v>
      </c>
      <c r="T275" s="210"/>
      <c r="U275" s="217"/>
      <c r="V275" s="190"/>
      <c r="W275" s="218"/>
      <c r="X275" s="219"/>
      <c r="Y275" s="190"/>
      <c r="Z275" s="218"/>
      <c r="AA275" s="220"/>
      <c r="AB275" s="221"/>
    </row>
    <row r="276" spans="1:28" s="191" customFormat="1" ht="13.2" x14ac:dyDescent="0.3">
      <c r="A276" s="179"/>
      <c r="B276" s="192"/>
      <c r="C276" s="227"/>
      <c r="D276" s="181"/>
      <c r="E276" s="230"/>
      <c r="F276" s="181"/>
      <c r="G276" s="230"/>
      <c r="H276" s="182"/>
      <c r="I276" s="234"/>
      <c r="J276" s="183"/>
      <c r="K276" s="184">
        <f t="shared" si="13"/>
        <v>0</v>
      </c>
      <c r="L276" s="183"/>
      <c r="M276" s="184">
        <f t="shared" si="14"/>
        <v>0</v>
      </c>
      <c r="N276" s="181"/>
      <c r="O276" s="181"/>
      <c r="P276" s="186"/>
      <c r="Q276" s="187"/>
      <c r="R276" s="188"/>
      <c r="S276" s="189">
        <f t="shared" si="15"/>
        <v>0</v>
      </c>
      <c r="T276" s="210"/>
      <c r="U276" s="217"/>
      <c r="V276" s="190"/>
      <c r="W276" s="218"/>
      <c r="X276" s="219"/>
      <c r="Y276" s="190"/>
      <c r="Z276" s="218"/>
      <c r="AA276" s="220"/>
      <c r="AB276" s="221"/>
    </row>
    <row r="277" spans="1:28" s="191" customFormat="1" ht="13.2" x14ac:dyDescent="0.3">
      <c r="A277" s="179"/>
      <c r="B277" s="192"/>
      <c r="C277" s="227"/>
      <c r="D277" s="181"/>
      <c r="E277" s="230"/>
      <c r="F277" s="181"/>
      <c r="G277" s="230"/>
      <c r="H277" s="182"/>
      <c r="I277" s="234"/>
      <c r="J277" s="183"/>
      <c r="K277" s="184">
        <f t="shared" si="13"/>
        <v>0</v>
      </c>
      <c r="L277" s="183"/>
      <c r="M277" s="184">
        <f t="shared" si="14"/>
        <v>0</v>
      </c>
      <c r="N277" s="181"/>
      <c r="O277" s="181"/>
      <c r="P277" s="186"/>
      <c r="Q277" s="187"/>
      <c r="R277" s="188"/>
      <c r="S277" s="189">
        <f t="shared" si="15"/>
        <v>0</v>
      </c>
      <c r="T277" s="210"/>
      <c r="U277" s="217"/>
      <c r="V277" s="190"/>
      <c r="W277" s="218"/>
      <c r="X277" s="219"/>
      <c r="Y277" s="190"/>
      <c r="Z277" s="218"/>
      <c r="AA277" s="220"/>
      <c r="AB277" s="221"/>
    </row>
    <row r="278" spans="1:28" s="191" customFormat="1" ht="13.2" x14ac:dyDescent="0.3">
      <c r="A278" s="179"/>
      <c r="B278" s="192"/>
      <c r="C278" s="227"/>
      <c r="D278" s="181"/>
      <c r="E278" s="230"/>
      <c r="F278" s="181"/>
      <c r="G278" s="230"/>
      <c r="H278" s="182"/>
      <c r="I278" s="234"/>
      <c r="J278" s="183"/>
      <c r="K278" s="184">
        <f t="shared" si="13"/>
        <v>0</v>
      </c>
      <c r="L278" s="183"/>
      <c r="M278" s="184">
        <f t="shared" si="14"/>
        <v>0</v>
      </c>
      <c r="N278" s="181"/>
      <c r="O278" s="181"/>
      <c r="P278" s="186"/>
      <c r="Q278" s="187"/>
      <c r="R278" s="188"/>
      <c r="S278" s="189">
        <f t="shared" si="15"/>
        <v>0</v>
      </c>
      <c r="T278" s="210"/>
      <c r="U278" s="217"/>
      <c r="V278" s="190"/>
      <c r="W278" s="218"/>
      <c r="X278" s="219"/>
      <c r="Y278" s="190"/>
      <c r="Z278" s="218"/>
      <c r="AA278" s="220"/>
      <c r="AB278" s="221"/>
    </row>
    <row r="279" spans="1:28" s="191" customFormat="1" ht="13.2" x14ac:dyDescent="0.3">
      <c r="A279" s="179"/>
      <c r="B279" s="192"/>
      <c r="C279" s="227"/>
      <c r="D279" s="181"/>
      <c r="E279" s="230"/>
      <c r="F279" s="181"/>
      <c r="G279" s="230"/>
      <c r="H279" s="182"/>
      <c r="I279" s="234"/>
      <c r="J279" s="183"/>
      <c r="K279" s="184">
        <f t="shared" si="13"/>
        <v>0</v>
      </c>
      <c r="L279" s="183"/>
      <c r="M279" s="184">
        <f t="shared" si="14"/>
        <v>0</v>
      </c>
      <c r="N279" s="181"/>
      <c r="O279" s="181"/>
      <c r="P279" s="186"/>
      <c r="Q279" s="187"/>
      <c r="R279" s="188"/>
      <c r="S279" s="189">
        <f t="shared" si="15"/>
        <v>0</v>
      </c>
      <c r="T279" s="210"/>
      <c r="U279" s="217"/>
      <c r="V279" s="190"/>
      <c r="W279" s="218"/>
      <c r="X279" s="219"/>
      <c r="Y279" s="190"/>
      <c r="Z279" s="218"/>
      <c r="AA279" s="220"/>
      <c r="AB279" s="221"/>
    </row>
    <row r="280" spans="1:28" s="191" customFormat="1" ht="13.2" x14ac:dyDescent="0.3">
      <c r="A280" s="179"/>
      <c r="B280" s="192"/>
      <c r="C280" s="227"/>
      <c r="D280" s="181"/>
      <c r="E280" s="230"/>
      <c r="F280" s="181"/>
      <c r="G280" s="230"/>
      <c r="H280" s="182"/>
      <c r="I280" s="234"/>
      <c r="J280" s="183"/>
      <c r="K280" s="184">
        <f t="shared" si="13"/>
        <v>0</v>
      </c>
      <c r="L280" s="183"/>
      <c r="M280" s="184">
        <f t="shared" si="14"/>
        <v>0</v>
      </c>
      <c r="N280" s="181"/>
      <c r="O280" s="181"/>
      <c r="P280" s="186"/>
      <c r="Q280" s="187"/>
      <c r="R280" s="188"/>
      <c r="S280" s="189">
        <f t="shared" si="15"/>
        <v>0</v>
      </c>
      <c r="T280" s="210"/>
      <c r="U280" s="217"/>
      <c r="V280" s="190"/>
      <c r="W280" s="218"/>
      <c r="X280" s="219"/>
      <c r="Y280" s="190"/>
      <c r="Z280" s="218"/>
      <c r="AA280" s="220"/>
      <c r="AB280" s="221"/>
    </row>
    <row r="281" spans="1:28" s="191" customFormat="1" ht="13.2" x14ac:dyDescent="0.3">
      <c r="A281" s="179"/>
      <c r="B281" s="192"/>
      <c r="C281" s="227"/>
      <c r="D281" s="181"/>
      <c r="E281" s="230"/>
      <c r="F281" s="181"/>
      <c r="G281" s="230"/>
      <c r="H281" s="182"/>
      <c r="I281" s="234"/>
      <c r="J281" s="183"/>
      <c r="K281" s="184">
        <f t="shared" si="13"/>
        <v>0</v>
      </c>
      <c r="L281" s="183"/>
      <c r="M281" s="184">
        <f t="shared" si="14"/>
        <v>0</v>
      </c>
      <c r="N281" s="181"/>
      <c r="O281" s="181"/>
      <c r="P281" s="186"/>
      <c r="Q281" s="187"/>
      <c r="R281" s="188"/>
      <c r="S281" s="189">
        <f t="shared" si="15"/>
        <v>0</v>
      </c>
      <c r="T281" s="210"/>
      <c r="U281" s="217"/>
      <c r="V281" s="190"/>
      <c r="W281" s="218"/>
      <c r="X281" s="219"/>
      <c r="Y281" s="190"/>
      <c r="Z281" s="218"/>
      <c r="AA281" s="220"/>
      <c r="AB281" s="221"/>
    </row>
    <row r="282" spans="1:28" s="191" customFormat="1" ht="13.2" x14ac:dyDescent="0.3">
      <c r="A282" s="179"/>
      <c r="B282" s="192"/>
      <c r="C282" s="227"/>
      <c r="D282" s="181"/>
      <c r="E282" s="230"/>
      <c r="F282" s="181"/>
      <c r="G282" s="230"/>
      <c r="H282" s="182"/>
      <c r="I282" s="234"/>
      <c r="J282" s="183"/>
      <c r="K282" s="184">
        <f t="shared" si="13"/>
        <v>0</v>
      </c>
      <c r="L282" s="183"/>
      <c r="M282" s="184">
        <f t="shared" si="14"/>
        <v>0</v>
      </c>
      <c r="N282" s="181"/>
      <c r="O282" s="181"/>
      <c r="P282" s="186"/>
      <c r="Q282" s="187"/>
      <c r="R282" s="188"/>
      <c r="S282" s="189">
        <f t="shared" si="15"/>
        <v>0</v>
      </c>
      <c r="T282" s="210"/>
      <c r="U282" s="217"/>
      <c r="V282" s="190"/>
      <c r="W282" s="218"/>
      <c r="X282" s="219"/>
      <c r="Y282" s="190"/>
      <c r="Z282" s="218"/>
      <c r="AA282" s="220"/>
      <c r="AB282" s="221"/>
    </row>
    <row r="283" spans="1:28" s="191" customFormat="1" ht="13.2" x14ac:dyDescent="0.3">
      <c r="A283" s="179"/>
      <c r="B283" s="192"/>
      <c r="C283" s="227"/>
      <c r="D283" s="181"/>
      <c r="E283" s="230"/>
      <c r="F283" s="181"/>
      <c r="G283" s="230"/>
      <c r="H283" s="182"/>
      <c r="I283" s="234"/>
      <c r="J283" s="183"/>
      <c r="K283" s="184">
        <f t="shared" si="13"/>
        <v>0</v>
      </c>
      <c r="L283" s="183"/>
      <c r="M283" s="184">
        <f t="shared" si="14"/>
        <v>0</v>
      </c>
      <c r="N283" s="181"/>
      <c r="O283" s="181"/>
      <c r="P283" s="186"/>
      <c r="Q283" s="187"/>
      <c r="R283" s="188"/>
      <c r="S283" s="189">
        <f t="shared" si="15"/>
        <v>0</v>
      </c>
      <c r="T283" s="210"/>
      <c r="U283" s="217"/>
      <c r="V283" s="190"/>
      <c r="W283" s="218"/>
      <c r="X283" s="219"/>
      <c r="Y283" s="190"/>
      <c r="Z283" s="218"/>
      <c r="AA283" s="220"/>
      <c r="AB283" s="221"/>
    </row>
    <row r="284" spans="1:28" s="191" customFormat="1" ht="13.2" x14ac:dyDescent="0.3">
      <c r="A284" s="179"/>
      <c r="B284" s="192"/>
      <c r="C284" s="227"/>
      <c r="D284" s="181"/>
      <c r="E284" s="230"/>
      <c r="F284" s="181"/>
      <c r="G284" s="230"/>
      <c r="H284" s="182"/>
      <c r="I284" s="234"/>
      <c r="J284" s="183"/>
      <c r="K284" s="184">
        <f t="shared" si="13"/>
        <v>0</v>
      </c>
      <c r="L284" s="183"/>
      <c r="M284" s="184">
        <f t="shared" si="14"/>
        <v>0</v>
      </c>
      <c r="N284" s="181"/>
      <c r="O284" s="181"/>
      <c r="P284" s="186"/>
      <c r="Q284" s="187"/>
      <c r="R284" s="188"/>
      <c r="S284" s="189">
        <f t="shared" si="15"/>
        <v>0</v>
      </c>
      <c r="T284" s="210"/>
      <c r="U284" s="217"/>
      <c r="V284" s="190"/>
      <c r="W284" s="218"/>
      <c r="X284" s="219"/>
      <c r="Y284" s="190"/>
      <c r="Z284" s="218"/>
      <c r="AA284" s="220"/>
      <c r="AB284" s="221"/>
    </row>
    <row r="285" spans="1:28" s="191" customFormat="1" ht="13.2" x14ac:dyDescent="0.3">
      <c r="A285" s="179"/>
      <c r="B285" s="192"/>
      <c r="C285" s="227"/>
      <c r="D285" s="181"/>
      <c r="E285" s="230"/>
      <c r="F285" s="181"/>
      <c r="G285" s="230"/>
      <c r="H285" s="182"/>
      <c r="I285" s="234"/>
      <c r="J285" s="183"/>
      <c r="K285" s="184">
        <f t="shared" si="13"/>
        <v>0</v>
      </c>
      <c r="L285" s="183"/>
      <c r="M285" s="184">
        <f t="shared" si="14"/>
        <v>0</v>
      </c>
      <c r="N285" s="181"/>
      <c r="O285" s="181"/>
      <c r="P285" s="186"/>
      <c r="Q285" s="187"/>
      <c r="R285" s="188"/>
      <c r="S285" s="189">
        <f t="shared" si="15"/>
        <v>0</v>
      </c>
      <c r="T285" s="210"/>
      <c r="U285" s="217"/>
      <c r="V285" s="190"/>
      <c r="W285" s="218"/>
      <c r="X285" s="219"/>
      <c r="Y285" s="190"/>
      <c r="Z285" s="218"/>
      <c r="AA285" s="220"/>
      <c r="AB285" s="221"/>
    </row>
    <row r="286" spans="1:28" s="191" customFormat="1" ht="13.2" x14ac:dyDescent="0.3">
      <c r="A286" s="179"/>
      <c r="B286" s="192"/>
      <c r="C286" s="227"/>
      <c r="D286" s="181"/>
      <c r="E286" s="230"/>
      <c r="F286" s="181"/>
      <c r="G286" s="230"/>
      <c r="H286" s="182"/>
      <c r="I286" s="234"/>
      <c r="J286" s="183"/>
      <c r="K286" s="184">
        <f t="shared" si="13"/>
        <v>0</v>
      </c>
      <c r="L286" s="183"/>
      <c r="M286" s="184">
        <f t="shared" si="14"/>
        <v>0</v>
      </c>
      <c r="N286" s="181"/>
      <c r="O286" s="181"/>
      <c r="P286" s="186"/>
      <c r="Q286" s="187"/>
      <c r="R286" s="188"/>
      <c r="S286" s="189">
        <f t="shared" si="15"/>
        <v>0</v>
      </c>
      <c r="T286" s="210"/>
      <c r="U286" s="217"/>
      <c r="V286" s="190"/>
      <c r="W286" s="218"/>
      <c r="X286" s="219"/>
      <c r="Y286" s="190"/>
      <c r="Z286" s="218"/>
      <c r="AA286" s="220"/>
      <c r="AB286" s="221"/>
    </row>
    <row r="287" spans="1:28" s="191" customFormat="1" ht="13.2" x14ac:dyDescent="0.3">
      <c r="A287" s="179"/>
      <c r="B287" s="192"/>
      <c r="C287" s="227"/>
      <c r="D287" s="181"/>
      <c r="E287" s="230"/>
      <c r="F287" s="181"/>
      <c r="G287" s="230"/>
      <c r="H287" s="182"/>
      <c r="I287" s="234"/>
      <c r="J287" s="183"/>
      <c r="K287" s="184">
        <f t="shared" si="13"/>
        <v>0</v>
      </c>
      <c r="L287" s="183"/>
      <c r="M287" s="184">
        <f t="shared" si="14"/>
        <v>0</v>
      </c>
      <c r="N287" s="181"/>
      <c r="O287" s="181"/>
      <c r="P287" s="186"/>
      <c r="Q287" s="187"/>
      <c r="R287" s="188"/>
      <c r="S287" s="189">
        <f t="shared" si="15"/>
        <v>0</v>
      </c>
      <c r="T287" s="210"/>
      <c r="U287" s="217"/>
      <c r="V287" s="190"/>
      <c r="W287" s="218"/>
      <c r="X287" s="219"/>
      <c r="Y287" s="190"/>
      <c r="Z287" s="218"/>
      <c r="AA287" s="220"/>
      <c r="AB287" s="221"/>
    </row>
    <row r="288" spans="1:28" s="191" customFormat="1" ht="13.2" x14ac:dyDescent="0.3">
      <c r="A288" s="179"/>
      <c r="B288" s="192"/>
      <c r="C288" s="227"/>
      <c r="D288" s="181"/>
      <c r="E288" s="230"/>
      <c r="F288" s="181"/>
      <c r="G288" s="230"/>
      <c r="H288" s="182"/>
      <c r="I288" s="234"/>
      <c r="J288" s="183"/>
      <c r="K288" s="184">
        <f t="shared" si="13"/>
        <v>0</v>
      </c>
      <c r="L288" s="183"/>
      <c r="M288" s="184">
        <f t="shared" si="14"/>
        <v>0</v>
      </c>
      <c r="N288" s="181"/>
      <c r="O288" s="181"/>
      <c r="P288" s="186"/>
      <c r="Q288" s="187"/>
      <c r="R288" s="188"/>
      <c r="S288" s="189">
        <f t="shared" si="15"/>
        <v>0</v>
      </c>
      <c r="T288" s="210"/>
      <c r="U288" s="217"/>
      <c r="V288" s="190"/>
      <c r="W288" s="218"/>
      <c r="X288" s="219"/>
      <c r="Y288" s="190"/>
      <c r="Z288" s="218"/>
      <c r="AA288" s="220"/>
      <c r="AB288" s="221"/>
    </row>
    <row r="289" spans="1:28" s="191" customFormat="1" ht="13.2" x14ac:dyDescent="0.3">
      <c r="A289" s="179"/>
      <c r="B289" s="192"/>
      <c r="C289" s="227"/>
      <c r="D289" s="181"/>
      <c r="E289" s="230"/>
      <c r="F289" s="181"/>
      <c r="G289" s="230"/>
      <c r="H289" s="182"/>
      <c r="I289" s="234"/>
      <c r="J289" s="183"/>
      <c r="K289" s="184">
        <f t="shared" si="13"/>
        <v>0</v>
      </c>
      <c r="L289" s="183"/>
      <c r="M289" s="184">
        <f t="shared" si="14"/>
        <v>0</v>
      </c>
      <c r="N289" s="181"/>
      <c r="O289" s="181"/>
      <c r="P289" s="186"/>
      <c r="Q289" s="187"/>
      <c r="R289" s="188"/>
      <c r="S289" s="189">
        <f t="shared" si="15"/>
        <v>0</v>
      </c>
      <c r="T289" s="210"/>
      <c r="U289" s="217"/>
      <c r="V289" s="190"/>
      <c r="W289" s="218"/>
      <c r="X289" s="219"/>
      <c r="Y289" s="190"/>
      <c r="Z289" s="218"/>
      <c r="AA289" s="220"/>
      <c r="AB289" s="221"/>
    </row>
    <row r="290" spans="1:28" s="191" customFormat="1" ht="13.2" x14ac:dyDescent="0.3">
      <c r="A290" s="179"/>
      <c r="B290" s="192"/>
      <c r="C290" s="227"/>
      <c r="D290" s="181"/>
      <c r="E290" s="230"/>
      <c r="F290" s="181"/>
      <c r="G290" s="230"/>
      <c r="H290" s="182"/>
      <c r="I290" s="234"/>
      <c r="J290" s="183"/>
      <c r="K290" s="184">
        <f t="shared" si="13"/>
        <v>0</v>
      </c>
      <c r="L290" s="183"/>
      <c r="M290" s="184">
        <f t="shared" si="14"/>
        <v>0</v>
      </c>
      <c r="N290" s="181"/>
      <c r="O290" s="181"/>
      <c r="P290" s="186"/>
      <c r="Q290" s="187"/>
      <c r="R290" s="188"/>
      <c r="S290" s="189">
        <f t="shared" si="15"/>
        <v>0</v>
      </c>
      <c r="T290" s="210"/>
      <c r="U290" s="217"/>
      <c r="V290" s="190"/>
      <c r="W290" s="218"/>
      <c r="X290" s="219"/>
      <c r="Y290" s="190"/>
      <c r="Z290" s="218"/>
      <c r="AA290" s="220"/>
      <c r="AB290" s="221"/>
    </row>
    <row r="291" spans="1:28" s="191" customFormat="1" ht="13.2" x14ac:dyDescent="0.3">
      <c r="A291" s="179"/>
      <c r="B291" s="192"/>
      <c r="C291" s="227"/>
      <c r="D291" s="181"/>
      <c r="E291" s="230"/>
      <c r="F291" s="181"/>
      <c r="G291" s="230"/>
      <c r="H291" s="182"/>
      <c r="I291" s="234"/>
      <c r="J291" s="183"/>
      <c r="K291" s="184">
        <f t="shared" si="13"/>
        <v>0</v>
      </c>
      <c r="L291" s="183"/>
      <c r="M291" s="184">
        <f t="shared" si="14"/>
        <v>0</v>
      </c>
      <c r="N291" s="181"/>
      <c r="O291" s="181"/>
      <c r="P291" s="186"/>
      <c r="Q291" s="187"/>
      <c r="R291" s="188"/>
      <c r="S291" s="189">
        <f t="shared" si="15"/>
        <v>0</v>
      </c>
      <c r="T291" s="210"/>
      <c r="U291" s="217"/>
      <c r="V291" s="190"/>
      <c r="W291" s="218"/>
      <c r="X291" s="219"/>
      <c r="Y291" s="190"/>
      <c r="Z291" s="218"/>
      <c r="AA291" s="220"/>
      <c r="AB291" s="221"/>
    </row>
    <row r="292" spans="1:28" s="191" customFormat="1" ht="13.2" x14ac:dyDescent="0.3">
      <c r="A292" s="179"/>
      <c r="B292" s="192"/>
      <c r="C292" s="227"/>
      <c r="D292" s="181"/>
      <c r="E292" s="230"/>
      <c r="F292" s="181"/>
      <c r="G292" s="230"/>
      <c r="H292" s="182"/>
      <c r="I292" s="234"/>
      <c r="J292" s="183"/>
      <c r="K292" s="184">
        <f t="shared" si="13"/>
        <v>0</v>
      </c>
      <c r="L292" s="183"/>
      <c r="M292" s="184">
        <f t="shared" si="14"/>
        <v>0</v>
      </c>
      <c r="N292" s="181"/>
      <c r="O292" s="181"/>
      <c r="P292" s="186"/>
      <c r="Q292" s="187"/>
      <c r="R292" s="188"/>
      <c r="S292" s="189">
        <f t="shared" si="15"/>
        <v>0</v>
      </c>
      <c r="T292" s="210"/>
      <c r="U292" s="217"/>
      <c r="V292" s="190"/>
      <c r="W292" s="218"/>
      <c r="X292" s="219"/>
      <c r="Y292" s="190"/>
      <c r="Z292" s="218"/>
      <c r="AA292" s="220"/>
      <c r="AB292" s="221"/>
    </row>
    <row r="293" spans="1:28" s="191" customFormat="1" ht="13.2" x14ac:dyDescent="0.3">
      <c r="A293" s="179"/>
      <c r="B293" s="192"/>
      <c r="C293" s="227"/>
      <c r="D293" s="181"/>
      <c r="E293" s="230"/>
      <c r="F293" s="181"/>
      <c r="G293" s="230"/>
      <c r="H293" s="182"/>
      <c r="I293" s="234"/>
      <c r="J293" s="183"/>
      <c r="K293" s="184">
        <f t="shared" si="13"/>
        <v>0</v>
      </c>
      <c r="L293" s="183"/>
      <c r="M293" s="184">
        <f t="shared" si="14"/>
        <v>0</v>
      </c>
      <c r="N293" s="181"/>
      <c r="O293" s="181"/>
      <c r="P293" s="186"/>
      <c r="Q293" s="187"/>
      <c r="R293" s="188"/>
      <c r="S293" s="189">
        <f t="shared" si="15"/>
        <v>0</v>
      </c>
      <c r="T293" s="210"/>
      <c r="U293" s="217"/>
      <c r="V293" s="190"/>
      <c r="W293" s="218"/>
      <c r="X293" s="219"/>
      <c r="Y293" s="190"/>
      <c r="Z293" s="218"/>
      <c r="AA293" s="220"/>
      <c r="AB293" s="221"/>
    </row>
    <row r="294" spans="1:28" s="191" customFormat="1" ht="13.2" x14ac:dyDescent="0.3">
      <c r="A294" s="179"/>
      <c r="B294" s="192"/>
      <c r="C294" s="227"/>
      <c r="D294" s="181"/>
      <c r="E294" s="230"/>
      <c r="F294" s="181"/>
      <c r="G294" s="230"/>
      <c r="H294" s="182"/>
      <c r="I294" s="234"/>
      <c r="J294" s="183"/>
      <c r="K294" s="184">
        <f t="shared" si="13"/>
        <v>0</v>
      </c>
      <c r="L294" s="183"/>
      <c r="M294" s="184">
        <f t="shared" si="14"/>
        <v>0</v>
      </c>
      <c r="N294" s="181"/>
      <c r="O294" s="181"/>
      <c r="P294" s="186"/>
      <c r="Q294" s="187"/>
      <c r="R294" s="188"/>
      <c r="S294" s="189">
        <f t="shared" si="15"/>
        <v>0</v>
      </c>
      <c r="T294" s="210"/>
      <c r="U294" s="217"/>
      <c r="V294" s="190"/>
      <c r="W294" s="218"/>
      <c r="X294" s="219"/>
      <c r="Y294" s="190"/>
      <c r="Z294" s="218"/>
      <c r="AA294" s="220"/>
      <c r="AB294" s="221"/>
    </row>
    <row r="295" spans="1:28" s="191" customFormat="1" ht="13.2" x14ac:dyDescent="0.3">
      <c r="A295" s="179"/>
      <c r="B295" s="192"/>
      <c r="C295" s="227"/>
      <c r="D295" s="181"/>
      <c r="E295" s="230"/>
      <c r="F295" s="181"/>
      <c r="G295" s="230"/>
      <c r="H295" s="182"/>
      <c r="I295" s="234"/>
      <c r="J295" s="183"/>
      <c r="K295" s="184">
        <f t="shared" si="13"/>
        <v>0</v>
      </c>
      <c r="L295" s="183"/>
      <c r="M295" s="184">
        <f t="shared" si="14"/>
        <v>0</v>
      </c>
      <c r="N295" s="181"/>
      <c r="O295" s="181"/>
      <c r="P295" s="186"/>
      <c r="Q295" s="187"/>
      <c r="R295" s="188"/>
      <c r="S295" s="189">
        <f t="shared" si="15"/>
        <v>0</v>
      </c>
      <c r="T295" s="210"/>
      <c r="U295" s="217"/>
      <c r="V295" s="190"/>
      <c r="W295" s="218"/>
      <c r="X295" s="219"/>
      <c r="Y295" s="190"/>
      <c r="Z295" s="218"/>
      <c r="AA295" s="220"/>
      <c r="AB295" s="221"/>
    </row>
    <row r="296" spans="1:28" s="191" customFormat="1" ht="13.2" x14ac:dyDescent="0.3">
      <c r="A296" s="179"/>
      <c r="B296" s="192"/>
      <c r="C296" s="227"/>
      <c r="D296" s="181"/>
      <c r="E296" s="230"/>
      <c r="F296" s="181"/>
      <c r="G296" s="230"/>
      <c r="H296" s="182"/>
      <c r="I296" s="234"/>
      <c r="J296" s="183"/>
      <c r="K296" s="184">
        <f t="shared" si="13"/>
        <v>0</v>
      </c>
      <c r="L296" s="183"/>
      <c r="M296" s="184">
        <f t="shared" si="14"/>
        <v>0</v>
      </c>
      <c r="N296" s="181"/>
      <c r="O296" s="181"/>
      <c r="P296" s="186"/>
      <c r="Q296" s="187"/>
      <c r="R296" s="188"/>
      <c r="S296" s="189">
        <f t="shared" si="15"/>
        <v>0</v>
      </c>
      <c r="T296" s="210"/>
      <c r="U296" s="217"/>
      <c r="V296" s="190"/>
      <c r="W296" s="218"/>
      <c r="X296" s="219"/>
      <c r="Y296" s="190"/>
      <c r="Z296" s="218"/>
      <c r="AA296" s="220"/>
      <c r="AB296" s="221"/>
    </row>
    <row r="297" spans="1:28" s="191" customFormat="1" ht="13.2" x14ac:dyDescent="0.3">
      <c r="A297" s="179"/>
      <c r="B297" s="192"/>
      <c r="C297" s="227"/>
      <c r="D297" s="181"/>
      <c r="E297" s="230"/>
      <c r="F297" s="181"/>
      <c r="G297" s="230"/>
      <c r="H297" s="182"/>
      <c r="I297" s="234"/>
      <c r="J297" s="183"/>
      <c r="K297" s="184">
        <f t="shared" si="13"/>
        <v>0</v>
      </c>
      <c r="L297" s="183"/>
      <c r="M297" s="184">
        <f t="shared" si="14"/>
        <v>0</v>
      </c>
      <c r="N297" s="181"/>
      <c r="O297" s="181"/>
      <c r="P297" s="186"/>
      <c r="Q297" s="187"/>
      <c r="R297" s="188"/>
      <c r="S297" s="189">
        <f t="shared" si="15"/>
        <v>0</v>
      </c>
      <c r="T297" s="210"/>
      <c r="U297" s="217"/>
      <c r="V297" s="190"/>
      <c r="W297" s="218"/>
      <c r="X297" s="219"/>
      <c r="Y297" s="190"/>
      <c r="Z297" s="218"/>
      <c r="AA297" s="220"/>
      <c r="AB297" s="221"/>
    </row>
    <row r="298" spans="1:28" s="191" customFormat="1" ht="13.2" x14ac:dyDescent="0.3">
      <c r="A298" s="179"/>
      <c r="B298" s="192"/>
      <c r="C298" s="227"/>
      <c r="D298" s="181"/>
      <c r="E298" s="230"/>
      <c r="F298" s="181"/>
      <c r="G298" s="230"/>
      <c r="H298" s="182"/>
      <c r="I298" s="234"/>
      <c r="J298" s="183"/>
      <c r="K298" s="184">
        <f t="shared" si="13"/>
        <v>0</v>
      </c>
      <c r="L298" s="183"/>
      <c r="M298" s="184">
        <f t="shared" si="14"/>
        <v>0</v>
      </c>
      <c r="N298" s="181"/>
      <c r="O298" s="181"/>
      <c r="P298" s="186"/>
      <c r="Q298" s="187"/>
      <c r="R298" s="188"/>
      <c r="S298" s="189">
        <f t="shared" si="15"/>
        <v>0</v>
      </c>
      <c r="T298" s="210"/>
      <c r="U298" s="217"/>
      <c r="V298" s="190"/>
      <c r="W298" s="218"/>
      <c r="X298" s="219"/>
      <c r="Y298" s="190"/>
      <c r="Z298" s="218"/>
      <c r="AA298" s="220"/>
      <c r="AB298" s="221"/>
    </row>
    <row r="299" spans="1:28" s="191" customFormat="1" ht="13.2" x14ac:dyDescent="0.3">
      <c r="A299" s="179"/>
      <c r="B299" s="192"/>
      <c r="C299" s="227"/>
      <c r="D299" s="181"/>
      <c r="E299" s="230"/>
      <c r="F299" s="181"/>
      <c r="G299" s="230"/>
      <c r="H299" s="182"/>
      <c r="I299" s="234"/>
      <c r="J299" s="183"/>
      <c r="K299" s="184">
        <f t="shared" si="13"/>
        <v>0</v>
      </c>
      <c r="L299" s="183"/>
      <c r="M299" s="184">
        <f t="shared" si="14"/>
        <v>0</v>
      </c>
      <c r="N299" s="181"/>
      <c r="O299" s="181"/>
      <c r="P299" s="186"/>
      <c r="Q299" s="187"/>
      <c r="R299" s="188"/>
      <c r="S299" s="189">
        <f t="shared" si="15"/>
        <v>0</v>
      </c>
      <c r="T299" s="210"/>
      <c r="U299" s="217"/>
      <c r="V299" s="190"/>
      <c r="W299" s="218"/>
      <c r="X299" s="219"/>
      <c r="Y299" s="190"/>
      <c r="Z299" s="218"/>
      <c r="AA299" s="220"/>
      <c r="AB299" s="221"/>
    </row>
    <row r="300" spans="1:28" s="191" customFormat="1" ht="13.2" x14ac:dyDescent="0.3">
      <c r="A300" s="179"/>
      <c r="B300" s="192"/>
      <c r="C300" s="227"/>
      <c r="D300" s="181"/>
      <c r="E300" s="230"/>
      <c r="F300" s="181"/>
      <c r="G300" s="230"/>
      <c r="H300" s="182"/>
      <c r="I300" s="234"/>
      <c r="J300" s="183"/>
      <c r="K300" s="184">
        <f t="shared" si="13"/>
        <v>0</v>
      </c>
      <c r="L300" s="183"/>
      <c r="M300" s="184">
        <f t="shared" si="14"/>
        <v>0</v>
      </c>
      <c r="N300" s="181"/>
      <c r="O300" s="181"/>
      <c r="P300" s="186"/>
      <c r="Q300" s="187"/>
      <c r="R300" s="188"/>
      <c r="S300" s="189">
        <f t="shared" si="15"/>
        <v>0</v>
      </c>
      <c r="T300" s="210"/>
      <c r="U300" s="217"/>
      <c r="V300" s="190"/>
      <c r="W300" s="218"/>
      <c r="X300" s="219"/>
      <c r="Y300" s="190"/>
      <c r="Z300" s="218"/>
      <c r="AA300" s="220"/>
      <c r="AB300" s="221"/>
    </row>
    <row r="301" spans="1:28" s="191" customFormat="1" ht="13.2" x14ac:dyDescent="0.3">
      <c r="A301" s="179"/>
      <c r="B301" s="192"/>
      <c r="C301" s="227"/>
      <c r="D301" s="181"/>
      <c r="E301" s="230"/>
      <c r="F301" s="181"/>
      <c r="G301" s="230"/>
      <c r="H301" s="182"/>
      <c r="I301" s="234"/>
      <c r="J301" s="183"/>
      <c r="K301" s="184">
        <f t="shared" si="13"/>
        <v>0</v>
      </c>
      <c r="L301" s="183"/>
      <c r="M301" s="184">
        <f t="shared" si="14"/>
        <v>0</v>
      </c>
      <c r="N301" s="181"/>
      <c r="O301" s="181"/>
      <c r="P301" s="186"/>
      <c r="Q301" s="187"/>
      <c r="R301" s="188"/>
      <c r="S301" s="189">
        <f t="shared" si="15"/>
        <v>0</v>
      </c>
      <c r="T301" s="210"/>
      <c r="U301" s="217"/>
      <c r="V301" s="190"/>
      <c r="W301" s="218"/>
      <c r="X301" s="219"/>
      <c r="Y301" s="190"/>
      <c r="Z301" s="218"/>
      <c r="AA301" s="220"/>
      <c r="AB301" s="221"/>
    </row>
    <row r="302" spans="1:28" s="191" customFormat="1" ht="13.2" x14ac:dyDescent="0.3">
      <c r="A302" s="179"/>
      <c r="B302" s="192"/>
      <c r="C302" s="227"/>
      <c r="D302" s="181"/>
      <c r="E302" s="230"/>
      <c r="F302" s="181"/>
      <c r="G302" s="230"/>
      <c r="H302" s="182"/>
      <c r="I302" s="234"/>
      <c r="J302" s="183"/>
      <c r="K302" s="184">
        <f t="shared" si="13"/>
        <v>0</v>
      </c>
      <c r="L302" s="183"/>
      <c r="M302" s="184">
        <f t="shared" si="14"/>
        <v>0</v>
      </c>
      <c r="N302" s="181"/>
      <c r="O302" s="181"/>
      <c r="P302" s="186"/>
      <c r="Q302" s="187"/>
      <c r="R302" s="188"/>
      <c r="S302" s="189">
        <f t="shared" si="15"/>
        <v>0</v>
      </c>
      <c r="T302" s="210"/>
      <c r="U302" s="217"/>
      <c r="V302" s="190"/>
      <c r="W302" s="218"/>
      <c r="X302" s="219"/>
      <c r="Y302" s="190"/>
      <c r="Z302" s="218"/>
      <c r="AA302" s="220"/>
      <c r="AB302" s="221"/>
    </row>
    <row r="303" spans="1:28" s="191" customFormat="1" ht="13.2" x14ac:dyDescent="0.3">
      <c r="A303" s="179"/>
      <c r="B303" s="192"/>
      <c r="C303" s="227"/>
      <c r="D303" s="181"/>
      <c r="E303" s="230"/>
      <c r="F303" s="181"/>
      <c r="G303" s="230"/>
      <c r="H303" s="182"/>
      <c r="I303" s="234"/>
      <c r="J303" s="183"/>
      <c r="K303" s="184">
        <f t="shared" si="13"/>
        <v>0</v>
      </c>
      <c r="L303" s="183"/>
      <c r="M303" s="184">
        <f t="shared" si="14"/>
        <v>0</v>
      </c>
      <c r="N303" s="181"/>
      <c r="O303" s="181"/>
      <c r="P303" s="186"/>
      <c r="Q303" s="187"/>
      <c r="R303" s="188"/>
      <c r="S303" s="189">
        <f t="shared" si="15"/>
        <v>0</v>
      </c>
      <c r="T303" s="210"/>
      <c r="U303" s="217"/>
      <c r="V303" s="190"/>
      <c r="W303" s="218"/>
      <c r="X303" s="219"/>
      <c r="Y303" s="190"/>
      <c r="Z303" s="218"/>
      <c r="AA303" s="220"/>
      <c r="AB303" s="221"/>
    </row>
    <row r="304" spans="1:28" s="191" customFormat="1" ht="13.2" x14ac:dyDescent="0.3">
      <c r="A304" s="179"/>
      <c r="B304" s="192"/>
      <c r="C304" s="227"/>
      <c r="D304" s="181"/>
      <c r="E304" s="230"/>
      <c r="F304" s="181"/>
      <c r="G304" s="230"/>
      <c r="H304" s="182"/>
      <c r="I304" s="234"/>
      <c r="J304" s="183"/>
      <c r="K304" s="184">
        <f t="shared" si="13"/>
        <v>0</v>
      </c>
      <c r="L304" s="183"/>
      <c r="M304" s="184">
        <f t="shared" si="14"/>
        <v>0</v>
      </c>
      <c r="N304" s="181"/>
      <c r="O304" s="181"/>
      <c r="P304" s="186"/>
      <c r="Q304" s="187"/>
      <c r="R304" s="188"/>
      <c r="S304" s="189">
        <f t="shared" si="15"/>
        <v>0</v>
      </c>
      <c r="T304" s="210"/>
      <c r="U304" s="217"/>
      <c r="V304" s="190"/>
      <c r="W304" s="218"/>
      <c r="X304" s="219"/>
      <c r="Y304" s="190"/>
      <c r="Z304" s="218"/>
      <c r="AA304" s="220"/>
      <c r="AB304" s="221"/>
    </row>
    <row r="305" spans="1:28" s="191" customFormat="1" ht="13.2" x14ac:dyDescent="0.3">
      <c r="A305" s="179"/>
      <c r="B305" s="192"/>
      <c r="C305" s="227"/>
      <c r="D305" s="181"/>
      <c r="E305" s="230"/>
      <c r="F305" s="181"/>
      <c r="G305" s="230"/>
      <c r="H305" s="182"/>
      <c r="I305" s="234"/>
      <c r="J305" s="183"/>
      <c r="K305" s="184">
        <f t="shared" si="13"/>
        <v>0</v>
      </c>
      <c r="L305" s="183"/>
      <c r="M305" s="184">
        <f t="shared" si="14"/>
        <v>0</v>
      </c>
      <c r="N305" s="181"/>
      <c r="O305" s="181"/>
      <c r="P305" s="186"/>
      <c r="Q305" s="187"/>
      <c r="R305" s="188"/>
      <c r="S305" s="189">
        <f t="shared" si="15"/>
        <v>0</v>
      </c>
      <c r="T305" s="210"/>
      <c r="U305" s="217"/>
      <c r="V305" s="190"/>
      <c r="W305" s="218"/>
      <c r="X305" s="219"/>
      <c r="Y305" s="190"/>
      <c r="Z305" s="218"/>
      <c r="AA305" s="220"/>
      <c r="AB305" s="221"/>
    </row>
    <row r="306" spans="1:28" s="191" customFormat="1" ht="13.2" x14ac:dyDescent="0.3">
      <c r="A306" s="179"/>
      <c r="B306" s="192"/>
      <c r="C306" s="227"/>
      <c r="D306" s="181"/>
      <c r="E306" s="230"/>
      <c r="F306" s="181"/>
      <c r="G306" s="230"/>
      <c r="H306" s="182"/>
      <c r="I306" s="234"/>
      <c r="J306" s="183"/>
      <c r="K306" s="184">
        <f t="shared" si="13"/>
        <v>0</v>
      </c>
      <c r="L306" s="183"/>
      <c r="M306" s="184">
        <f t="shared" si="14"/>
        <v>0</v>
      </c>
      <c r="N306" s="181"/>
      <c r="O306" s="181"/>
      <c r="P306" s="186"/>
      <c r="Q306" s="187"/>
      <c r="R306" s="188"/>
      <c r="S306" s="189">
        <f t="shared" si="15"/>
        <v>0</v>
      </c>
      <c r="T306" s="210"/>
      <c r="U306" s="217"/>
      <c r="V306" s="190"/>
      <c r="W306" s="218"/>
      <c r="X306" s="219"/>
      <c r="Y306" s="190"/>
      <c r="Z306" s="218"/>
      <c r="AA306" s="220"/>
      <c r="AB306" s="221"/>
    </row>
    <row r="307" spans="1:28" s="191" customFormat="1" ht="13.2" x14ac:dyDescent="0.3">
      <c r="A307" s="179"/>
      <c r="B307" s="192"/>
      <c r="C307" s="227"/>
      <c r="D307" s="181"/>
      <c r="E307" s="230"/>
      <c r="F307" s="181"/>
      <c r="G307" s="230"/>
      <c r="H307" s="182"/>
      <c r="I307" s="234"/>
      <c r="J307" s="183"/>
      <c r="K307" s="184">
        <f t="shared" si="13"/>
        <v>0</v>
      </c>
      <c r="L307" s="183"/>
      <c r="M307" s="184">
        <f t="shared" si="14"/>
        <v>0</v>
      </c>
      <c r="N307" s="181"/>
      <c r="O307" s="181"/>
      <c r="P307" s="186"/>
      <c r="Q307" s="187"/>
      <c r="R307" s="188"/>
      <c r="S307" s="189">
        <f t="shared" si="15"/>
        <v>0</v>
      </c>
      <c r="T307" s="210"/>
      <c r="U307" s="217"/>
      <c r="V307" s="190"/>
      <c r="W307" s="218"/>
      <c r="X307" s="219"/>
      <c r="Y307" s="190"/>
      <c r="Z307" s="218"/>
      <c r="AA307" s="220"/>
      <c r="AB307" s="221"/>
    </row>
    <row r="308" spans="1:28" s="191" customFormat="1" ht="13.2" x14ac:dyDescent="0.3">
      <c r="A308" s="179"/>
      <c r="B308" s="192"/>
      <c r="C308" s="227"/>
      <c r="D308" s="181"/>
      <c r="E308" s="230"/>
      <c r="F308" s="181"/>
      <c r="G308" s="230"/>
      <c r="H308" s="182"/>
      <c r="I308" s="234"/>
      <c r="J308" s="183"/>
      <c r="K308" s="184">
        <f t="shared" si="13"/>
        <v>0</v>
      </c>
      <c r="L308" s="183"/>
      <c r="M308" s="184">
        <f t="shared" si="14"/>
        <v>0</v>
      </c>
      <c r="N308" s="181"/>
      <c r="O308" s="181"/>
      <c r="P308" s="186"/>
      <c r="Q308" s="187"/>
      <c r="R308" s="188"/>
      <c r="S308" s="189">
        <f t="shared" si="15"/>
        <v>0</v>
      </c>
      <c r="T308" s="210"/>
      <c r="U308" s="217"/>
      <c r="V308" s="190"/>
      <c r="W308" s="218"/>
      <c r="X308" s="219"/>
      <c r="Y308" s="190"/>
      <c r="Z308" s="218"/>
      <c r="AA308" s="220"/>
      <c r="AB308" s="221"/>
    </row>
    <row r="309" spans="1:28" s="191" customFormat="1" ht="13.2" x14ac:dyDescent="0.3">
      <c r="A309" s="179"/>
      <c r="B309" s="192"/>
      <c r="C309" s="227"/>
      <c r="D309" s="181"/>
      <c r="E309" s="230"/>
      <c r="F309" s="181"/>
      <c r="G309" s="230"/>
      <c r="H309" s="182"/>
      <c r="I309" s="234"/>
      <c r="J309" s="183"/>
      <c r="K309" s="184">
        <f t="shared" si="13"/>
        <v>0</v>
      </c>
      <c r="L309" s="183"/>
      <c r="M309" s="184">
        <f t="shared" si="14"/>
        <v>0</v>
      </c>
      <c r="N309" s="181"/>
      <c r="O309" s="181"/>
      <c r="P309" s="186"/>
      <c r="Q309" s="187"/>
      <c r="R309" s="188"/>
      <c r="S309" s="189">
        <f t="shared" si="15"/>
        <v>0</v>
      </c>
      <c r="T309" s="210"/>
      <c r="U309" s="217"/>
      <c r="V309" s="190"/>
      <c r="W309" s="218"/>
      <c r="X309" s="219"/>
      <c r="Y309" s="190"/>
      <c r="Z309" s="218"/>
      <c r="AA309" s="220"/>
      <c r="AB309" s="221"/>
    </row>
    <row r="310" spans="1:28" s="191" customFormat="1" ht="13.2" x14ac:dyDescent="0.3">
      <c r="A310" s="179"/>
      <c r="B310" s="192"/>
      <c r="C310" s="227"/>
      <c r="D310" s="181"/>
      <c r="E310" s="230"/>
      <c r="F310" s="181"/>
      <c r="G310" s="230"/>
      <c r="H310" s="182"/>
      <c r="I310" s="234"/>
      <c r="J310" s="183"/>
      <c r="K310" s="184">
        <f t="shared" si="13"/>
        <v>0</v>
      </c>
      <c r="L310" s="183"/>
      <c r="M310" s="184">
        <f t="shared" si="14"/>
        <v>0</v>
      </c>
      <c r="N310" s="181"/>
      <c r="O310" s="181"/>
      <c r="P310" s="186"/>
      <c r="Q310" s="187"/>
      <c r="R310" s="188"/>
      <c r="S310" s="189">
        <f t="shared" si="15"/>
        <v>0</v>
      </c>
      <c r="T310" s="210"/>
      <c r="U310" s="217"/>
      <c r="V310" s="190"/>
      <c r="W310" s="218"/>
      <c r="X310" s="219"/>
      <c r="Y310" s="190"/>
      <c r="Z310" s="218"/>
      <c r="AA310" s="220"/>
      <c r="AB310" s="221"/>
    </row>
    <row r="311" spans="1:28" s="191" customFormat="1" ht="13.2" x14ac:dyDescent="0.3">
      <c r="A311" s="179"/>
      <c r="B311" s="192"/>
      <c r="C311" s="227"/>
      <c r="D311" s="181"/>
      <c r="E311" s="230"/>
      <c r="F311" s="181"/>
      <c r="G311" s="230"/>
      <c r="H311" s="182"/>
      <c r="I311" s="234"/>
      <c r="J311" s="183"/>
      <c r="K311" s="184">
        <f t="shared" si="13"/>
        <v>0</v>
      </c>
      <c r="L311" s="183"/>
      <c r="M311" s="184">
        <f t="shared" si="14"/>
        <v>0</v>
      </c>
      <c r="N311" s="181"/>
      <c r="O311" s="181"/>
      <c r="P311" s="186"/>
      <c r="Q311" s="187"/>
      <c r="R311" s="188"/>
      <c r="S311" s="189">
        <f t="shared" si="15"/>
        <v>0</v>
      </c>
      <c r="T311" s="210"/>
      <c r="U311" s="217"/>
      <c r="V311" s="190"/>
      <c r="W311" s="218"/>
      <c r="X311" s="219"/>
      <c r="Y311" s="190"/>
      <c r="Z311" s="218"/>
      <c r="AA311" s="220"/>
      <c r="AB311" s="221"/>
    </row>
    <row r="312" spans="1:28" s="191" customFormat="1" ht="13.2" x14ac:dyDescent="0.3">
      <c r="A312" s="179"/>
      <c r="B312" s="192"/>
      <c r="C312" s="227"/>
      <c r="D312" s="181"/>
      <c r="E312" s="230"/>
      <c r="F312" s="181"/>
      <c r="G312" s="230"/>
      <c r="H312" s="182"/>
      <c r="I312" s="234"/>
      <c r="J312" s="183"/>
      <c r="K312" s="184">
        <f t="shared" si="13"/>
        <v>0</v>
      </c>
      <c r="L312" s="183"/>
      <c r="M312" s="184">
        <f t="shared" si="14"/>
        <v>0</v>
      </c>
      <c r="N312" s="181"/>
      <c r="O312" s="181"/>
      <c r="P312" s="186"/>
      <c r="Q312" s="187"/>
      <c r="R312" s="188"/>
      <c r="S312" s="189">
        <f t="shared" si="15"/>
        <v>0</v>
      </c>
      <c r="T312" s="210"/>
      <c r="U312" s="217"/>
      <c r="V312" s="190"/>
      <c r="W312" s="218"/>
      <c r="X312" s="219"/>
      <c r="Y312" s="190"/>
      <c r="Z312" s="218"/>
      <c r="AA312" s="220"/>
      <c r="AB312" s="221"/>
    </row>
    <row r="313" spans="1:28" s="191" customFormat="1" ht="13.2" x14ac:dyDescent="0.3">
      <c r="A313" s="179"/>
      <c r="B313" s="192"/>
      <c r="C313" s="227"/>
      <c r="D313" s="181"/>
      <c r="E313" s="230"/>
      <c r="F313" s="181"/>
      <c r="G313" s="230"/>
      <c r="H313" s="182"/>
      <c r="I313" s="234"/>
      <c r="J313" s="183"/>
      <c r="K313" s="184">
        <f t="shared" si="13"/>
        <v>0</v>
      </c>
      <c r="L313" s="183"/>
      <c r="M313" s="184">
        <f t="shared" si="14"/>
        <v>0</v>
      </c>
      <c r="N313" s="181"/>
      <c r="O313" s="181"/>
      <c r="P313" s="186"/>
      <c r="Q313" s="187"/>
      <c r="R313" s="188"/>
      <c r="S313" s="189">
        <f t="shared" si="15"/>
        <v>0</v>
      </c>
      <c r="T313" s="210"/>
      <c r="U313" s="217"/>
      <c r="V313" s="190"/>
      <c r="W313" s="218"/>
      <c r="X313" s="219"/>
      <c r="Y313" s="190"/>
      <c r="Z313" s="218"/>
      <c r="AA313" s="220"/>
      <c r="AB313" s="221"/>
    </row>
    <row r="314" spans="1:28" s="191" customFormat="1" ht="13.2" x14ac:dyDescent="0.3">
      <c r="A314" s="179"/>
      <c r="B314" s="192"/>
      <c r="C314" s="227"/>
      <c r="D314" s="181"/>
      <c r="E314" s="230"/>
      <c r="F314" s="181"/>
      <c r="G314" s="230"/>
      <c r="H314" s="182"/>
      <c r="I314" s="234"/>
      <c r="J314" s="183"/>
      <c r="K314" s="184">
        <f t="shared" si="13"/>
        <v>0</v>
      </c>
      <c r="L314" s="183"/>
      <c r="M314" s="184">
        <f t="shared" si="14"/>
        <v>0</v>
      </c>
      <c r="N314" s="181"/>
      <c r="O314" s="181"/>
      <c r="P314" s="186"/>
      <c r="Q314" s="187"/>
      <c r="R314" s="188"/>
      <c r="S314" s="189">
        <f t="shared" si="15"/>
        <v>0</v>
      </c>
      <c r="T314" s="210"/>
      <c r="U314" s="217"/>
      <c r="V314" s="190"/>
      <c r="W314" s="218"/>
      <c r="X314" s="219"/>
      <c r="Y314" s="190"/>
      <c r="Z314" s="218"/>
      <c r="AA314" s="220"/>
      <c r="AB314" s="221"/>
    </row>
    <row r="315" spans="1:28" s="191" customFormat="1" ht="13.2" x14ac:dyDescent="0.3">
      <c r="A315" s="179"/>
      <c r="B315" s="192"/>
      <c r="C315" s="227"/>
      <c r="D315" s="181"/>
      <c r="E315" s="230"/>
      <c r="F315" s="181"/>
      <c r="G315" s="230"/>
      <c r="H315" s="182"/>
      <c r="I315" s="234"/>
      <c r="J315" s="183"/>
      <c r="K315" s="184">
        <f t="shared" si="13"/>
        <v>0</v>
      </c>
      <c r="L315" s="183"/>
      <c r="M315" s="184">
        <f t="shared" si="14"/>
        <v>0</v>
      </c>
      <c r="N315" s="181"/>
      <c r="O315" s="181"/>
      <c r="P315" s="186"/>
      <c r="Q315" s="187"/>
      <c r="R315" s="188"/>
      <c r="S315" s="189">
        <f t="shared" si="15"/>
        <v>0</v>
      </c>
      <c r="T315" s="210"/>
      <c r="U315" s="217"/>
      <c r="V315" s="190"/>
      <c r="W315" s="218"/>
      <c r="X315" s="219"/>
      <c r="Y315" s="190"/>
      <c r="Z315" s="218"/>
      <c r="AA315" s="220"/>
      <c r="AB315" s="221"/>
    </row>
    <row r="316" spans="1:28" s="191" customFormat="1" ht="13.2" x14ac:dyDescent="0.3">
      <c r="A316" s="179"/>
      <c r="B316" s="192"/>
      <c r="C316" s="227"/>
      <c r="D316" s="181"/>
      <c r="E316" s="230"/>
      <c r="F316" s="181"/>
      <c r="G316" s="230"/>
      <c r="H316" s="182"/>
      <c r="I316" s="234"/>
      <c r="J316" s="183"/>
      <c r="K316" s="184">
        <f t="shared" si="13"/>
        <v>0</v>
      </c>
      <c r="L316" s="183"/>
      <c r="M316" s="184">
        <f t="shared" si="14"/>
        <v>0</v>
      </c>
      <c r="N316" s="181"/>
      <c r="O316" s="181"/>
      <c r="P316" s="186"/>
      <c r="Q316" s="187"/>
      <c r="R316" s="188"/>
      <c r="S316" s="189">
        <f t="shared" si="15"/>
        <v>0</v>
      </c>
      <c r="T316" s="210"/>
      <c r="U316" s="217"/>
      <c r="V316" s="190"/>
      <c r="W316" s="218"/>
      <c r="X316" s="219"/>
      <c r="Y316" s="190"/>
      <c r="Z316" s="218"/>
      <c r="AA316" s="220"/>
      <c r="AB316" s="221"/>
    </row>
    <row r="317" spans="1:28" s="191" customFormat="1" ht="13.2" x14ac:dyDescent="0.3">
      <c r="A317" s="179"/>
      <c r="B317" s="192"/>
      <c r="C317" s="227"/>
      <c r="D317" s="181"/>
      <c r="E317" s="230"/>
      <c r="F317" s="181"/>
      <c r="G317" s="230"/>
      <c r="H317" s="182"/>
      <c r="I317" s="234"/>
      <c r="J317" s="183"/>
      <c r="K317" s="184">
        <f t="shared" si="13"/>
        <v>0</v>
      </c>
      <c r="L317" s="183"/>
      <c r="M317" s="184">
        <f t="shared" si="14"/>
        <v>0</v>
      </c>
      <c r="N317" s="181"/>
      <c r="O317" s="181"/>
      <c r="P317" s="186"/>
      <c r="Q317" s="187"/>
      <c r="R317" s="188"/>
      <c r="S317" s="189">
        <f t="shared" si="15"/>
        <v>0</v>
      </c>
      <c r="T317" s="210"/>
      <c r="U317" s="217"/>
      <c r="V317" s="190"/>
      <c r="W317" s="218"/>
      <c r="X317" s="219"/>
      <c r="Y317" s="190"/>
      <c r="Z317" s="218"/>
      <c r="AA317" s="220"/>
      <c r="AB317" s="221"/>
    </row>
    <row r="318" spans="1:28" s="191" customFormat="1" ht="13.2" x14ac:dyDescent="0.3">
      <c r="A318" s="179"/>
      <c r="B318" s="192"/>
      <c r="C318" s="227"/>
      <c r="D318" s="181"/>
      <c r="E318" s="230"/>
      <c r="F318" s="181"/>
      <c r="G318" s="230"/>
      <c r="H318" s="182"/>
      <c r="I318" s="234"/>
      <c r="J318" s="183"/>
      <c r="K318" s="184">
        <f t="shared" si="13"/>
        <v>0</v>
      </c>
      <c r="L318" s="183"/>
      <c r="M318" s="184">
        <f t="shared" si="14"/>
        <v>0</v>
      </c>
      <c r="N318" s="181"/>
      <c r="O318" s="181"/>
      <c r="P318" s="186"/>
      <c r="Q318" s="187"/>
      <c r="R318" s="188"/>
      <c r="S318" s="189">
        <f t="shared" si="15"/>
        <v>0</v>
      </c>
      <c r="T318" s="210"/>
      <c r="U318" s="217"/>
      <c r="V318" s="190"/>
      <c r="W318" s="218"/>
      <c r="X318" s="219"/>
      <c r="Y318" s="190"/>
      <c r="Z318" s="218"/>
      <c r="AA318" s="220"/>
      <c r="AB318" s="221"/>
    </row>
    <row r="319" spans="1:28" s="191" customFormat="1" ht="13.2" x14ac:dyDescent="0.3">
      <c r="A319" s="179"/>
      <c r="B319" s="192"/>
      <c r="C319" s="227"/>
      <c r="D319" s="181"/>
      <c r="E319" s="230"/>
      <c r="F319" s="181"/>
      <c r="G319" s="230"/>
      <c r="H319" s="182"/>
      <c r="I319" s="234"/>
      <c r="J319" s="183"/>
      <c r="K319" s="184">
        <f t="shared" si="13"/>
        <v>0</v>
      </c>
      <c r="L319" s="183"/>
      <c r="M319" s="184">
        <f t="shared" si="14"/>
        <v>0</v>
      </c>
      <c r="N319" s="181"/>
      <c r="O319" s="181"/>
      <c r="P319" s="186"/>
      <c r="Q319" s="187"/>
      <c r="R319" s="188"/>
      <c r="S319" s="189">
        <f t="shared" si="15"/>
        <v>0</v>
      </c>
      <c r="T319" s="210"/>
      <c r="U319" s="217"/>
      <c r="V319" s="190"/>
      <c r="W319" s="218"/>
      <c r="X319" s="219"/>
      <c r="Y319" s="190"/>
      <c r="Z319" s="218"/>
      <c r="AA319" s="220"/>
      <c r="AB319" s="221"/>
    </row>
    <row r="320" spans="1:28" s="191" customFormat="1" ht="13.2" x14ac:dyDescent="0.3">
      <c r="A320" s="179"/>
      <c r="B320" s="192"/>
      <c r="C320" s="227"/>
      <c r="D320" s="181"/>
      <c r="E320" s="230"/>
      <c r="F320" s="181"/>
      <c r="G320" s="230"/>
      <c r="H320" s="182"/>
      <c r="I320" s="234"/>
      <c r="J320" s="183"/>
      <c r="K320" s="184">
        <f t="shared" si="13"/>
        <v>0</v>
      </c>
      <c r="L320" s="183"/>
      <c r="M320" s="184">
        <f t="shared" si="14"/>
        <v>0</v>
      </c>
      <c r="N320" s="181"/>
      <c r="O320" s="181"/>
      <c r="P320" s="186"/>
      <c r="Q320" s="187"/>
      <c r="R320" s="188"/>
      <c r="S320" s="189">
        <f t="shared" si="15"/>
        <v>0</v>
      </c>
      <c r="T320" s="210"/>
      <c r="U320" s="217"/>
      <c r="V320" s="190"/>
      <c r="W320" s="218"/>
      <c r="X320" s="219"/>
      <c r="Y320" s="190"/>
      <c r="Z320" s="218"/>
      <c r="AA320" s="220"/>
      <c r="AB320" s="221"/>
    </row>
    <row r="321" spans="1:28" s="191" customFormat="1" ht="13.2" x14ac:dyDescent="0.3">
      <c r="A321" s="179"/>
      <c r="B321" s="192"/>
      <c r="C321" s="227"/>
      <c r="D321" s="181"/>
      <c r="E321" s="230"/>
      <c r="F321" s="181"/>
      <c r="G321" s="230"/>
      <c r="H321" s="182"/>
      <c r="I321" s="234"/>
      <c r="J321" s="183"/>
      <c r="K321" s="184">
        <f t="shared" si="13"/>
        <v>0</v>
      </c>
      <c r="L321" s="183"/>
      <c r="M321" s="184">
        <f t="shared" si="14"/>
        <v>0</v>
      </c>
      <c r="N321" s="181"/>
      <c r="O321" s="181"/>
      <c r="P321" s="186"/>
      <c r="Q321" s="187"/>
      <c r="R321" s="188"/>
      <c r="S321" s="189">
        <f t="shared" si="15"/>
        <v>0</v>
      </c>
      <c r="T321" s="210"/>
      <c r="U321" s="217"/>
      <c r="V321" s="190"/>
      <c r="W321" s="218"/>
      <c r="X321" s="219"/>
      <c r="Y321" s="190"/>
      <c r="Z321" s="218"/>
      <c r="AA321" s="220"/>
      <c r="AB321" s="221"/>
    </row>
    <row r="322" spans="1:28" s="191" customFormat="1" ht="13.2" x14ac:dyDescent="0.3">
      <c r="A322" s="179"/>
      <c r="B322" s="192"/>
      <c r="C322" s="227"/>
      <c r="D322" s="181"/>
      <c r="E322" s="230"/>
      <c r="F322" s="181"/>
      <c r="G322" s="230"/>
      <c r="H322" s="182"/>
      <c r="I322" s="234"/>
      <c r="J322" s="183"/>
      <c r="K322" s="184">
        <f t="shared" si="13"/>
        <v>0</v>
      </c>
      <c r="L322" s="183"/>
      <c r="M322" s="184">
        <f t="shared" si="14"/>
        <v>0</v>
      </c>
      <c r="N322" s="181"/>
      <c r="O322" s="181"/>
      <c r="P322" s="186"/>
      <c r="Q322" s="187"/>
      <c r="R322" s="188"/>
      <c r="S322" s="189">
        <f t="shared" si="15"/>
        <v>0</v>
      </c>
      <c r="T322" s="210"/>
      <c r="U322" s="217"/>
      <c r="V322" s="190"/>
      <c r="W322" s="218"/>
      <c r="X322" s="219"/>
      <c r="Y322" s="190"/>
      <c r="Z322" s="218"/>
      <c r="AA322" s="220"/>
      <c r="AB322" s="221"/>
    </row>
    <row r="323" spans="1:28" s="191" customFormat="1" ht="13.2" x14ac:dyDescent="0.3">
      <c r="A323" s="179"/>
      <c r="B323" s="192"/>
      <c r="C323" s="227"/>
      <c r="D323" s="181"/>
      <c r="E323" s="230"/>
      <c r="F323" s="181"/>
      <c r="G323" s="230"/>
      <c r="H323" s="182"/>
      <c r="I323" s="234"/>
      <c r="J323" s="183"/>
      <c r="K323" s="184">
        <f t="shared" si="13"/>
        <v>0</v>
      </c>
      <c r="L323" s="183"/>
      <c r="M323" s="184">
        <f t="shared" si="14"/>
        <v>0</v>
      </c>
      <c r="N323" s="181"/>
      <c r="O323" s="181"/>
      <c r="P323" s="186"/>
      <c r="Q323" s="187"/>
      <c r="R323" s="188"/>
      <c r="S323" s="189">
        <f t="shared" si="15"/>
        <v>0</v>
      </c>
      <c r="T323" s="210"/>
      <c r="U323" s="217"/>
      <c r="V323" s="190"/>
      <c r="W323" s="218"/>
      <c r="X323" s="219"/>
      <c r="Y323" s="190"/>
      <c r="Z323" s="218"/>
      <c r="AA323" s="220"/>
      <c r="AB323" s="221"/>
    </row>
    <row r="324" spans="1:28" s="191" customFormat="1" ht="13.2" x14ac:dyDescent="0.3">
      <c r="A324" s="179"/>
      <c r="B324" s="192"/>
      <c r="C324" s="227"/>
      <c r="D324" s="181"/>
      <c r="E324" s="230"/>
      <c r="F324" s="181"/>
      <c r="G324" s="230"/>
      <c r="H324" s="182"/>
      <c r="I324" s="234"/>
      <c r="J324" s="183"/>
      <c r="K324" s="184">
        <f t="shared" si="13"/>
        <v>0</v>
      </c>
      <c r="L324" s="183"/>
      <c r="M324" s="184">
        <f t="shared" si="14"/>
        <v>0</v>
      </c>
      <c r="N324" s="181"/>
      <c r="O324" s="181"/>
      <c r="P324" s="186"/>
      <c r="Q324" s="187"/>
      <c r="R324" s="188"/>
      <c r="S324" s="189">
        <f t="shared" si="15"/>
        <v>0</v>
      </c>
      <c r="T324" s="210"/>
      <c r="U324" s="217"/>
      <c r="V324" s="190"/>
      <c r="W324" s="218"/>
      <c r="X324" s="219"/>
      <c r="Y324" s="190"/>
      <c r="Z324" s="218"/>
      <c r="AA324" s="220"/>
      <c r="AB324" s="221"/>
    </row>
    <row r="325" spans="1:28" s="191" customFormat="1" ht="13.2" x14ac:dyDescent="0.3">
      <c r="A325" s="179"/>
      <c r="B325" s="192"/>
      <c r="C325" s="227"/>
      <c r="D325" s="181"/>
      <c r="E325" s="230"/>
      <c r="F325" s="181"/>
      <c r="G325" s="230"/>
      <c r="H325" s="182"/>
      <c r="I325" s="234"/>
      <c r="J325" s="183"/>
      <c r="K325" s="184">
        <f t="shared" si="13"/>
        <v>0</v>
      </c>
      <c r="L325" s="183"/>
      <c r="M325" s="184">
        <f t="shared" si="14"/>
        <v>0</v>
      </c>
      <c r="N325" s="181"/>
      <c r="O325" s="181"/>
      <c r="P325" s="186"/>
      <c r="Q325" s="187"/>
      <c r="R325" s="188"/>
      <c r="S325" s="189">
        <f t="shared" si="15"/>
        <v>0</v>
      </c>
      <c r="T325" s="210"/>
      <c r="U325" s="217"/>
      <c r="V325" s="190"/>
      <c r="W325" s="218"/>
      <c r="X325" s="219"/>
      <c r="Y325" s="190"/>
      <c r="Z325" s="218"/>
      <c r="AA325" s="220"/>
      <c r="AB325" s="221"/>
    </row>
    <row r="326" spans="1:28" s="191" customFormat="1" ht="13.2" x14ac:dyDescent="0.3">
      <c r="A326" s="179"/>
      <c r="B326" s="192"/>
      <c r="C326" s="227"/>
      <c r="D326" s="181"/>
      <c r="E326" s="230"/>
      <c r="F326" s="181"/>
      <c r="G326" s="230"/>
      <c r="H326" s="182"/>
      <c r="I326" s="234"/>
      <c r="J326" s="183"/>
      <c r="K326" s="184">
        <f t="shared" si="13"/>
        <v>0</v>
      </c>
      <c r="L326" s="183"/>
      <c r="M326" s="184">
        <f t="shared" si="14"/>
        <v>0</v>
      </c>
      <c r="N326" s="181"/>
      <c r="O326" s="181"/>
      <c r="P326" s="186"/>
      <c r="Q326" s="187"/>
      <c r="R326" s="188"/>
      <c r="S326" s="189">
        <f t="shared" si="15"/>
        <v>0</v>
      </c>
      <c r="T326" s="210"/>
      <c r="U326" s="217"/>
      <c r="V326" s="190"/>
      <c r="W326" s="218"/>
      <c r="X326" s="219"/>
      <c r="Y326" s="190"/>
      <c r="Z326" s="218"/>
      <c r="AA326" s="220"/>
      <c r="AB326" s="221"/>
    </row>
    <row r="327" spans="1:28" s="191" customFormat="1" ht="13.2" x14ac:dyDescent="0.3">
      <c r="A327" s="179"/>
      <c r="B327" s="192"/>
      <c r="C327" s="227"/>
      <c r="D327" s="181"/>
      <c r="E327" s="230"/>
      <c r="F327" s="181"/>
      <c r="G327" s="230"/>
      <c r="H327" s="182"/>
      <c r="I327" s="234"/>
      <c r="J327" s="183"/>
      <c r="K327" s="184">
        <f t="shared" si="13"/>
        <v>0</v>
      </c>
      <c r="L327" s="183"/>
      <c r="M327" s="184">
        <f t="shared" si="14"/>
        <v>0</v>
      </c>
      <c r="N327" s="181"/>
      <c r="O327" s="181"/>
      <c r="P327" s="186"/>
      <c r="Q327" s="187"/>
      <c r="R327" s="188"/>
      <c r="S327" s="189">
        <f t="shared" si="15"/>
        <v>0</v>
      </c>
      <c r="T327" s="210"/>
      <c r="U327" s="217"/>
      <c r="V327" s="190"/>
      <c r="W327" s="218"/>
      <c r="X327" s="219"/>
      <c r="Y327" s="190"/>
      <c r="Z327" s="218"/>
      <c r="AA327" s="220"/>
      <c r="AB327" s="221"/>
    </row>
    <row r="328" spans="1:28" s="191" customFormat="1" ht="13.2" x14ac:dyDescent="0.3">
      <c r="A328" s="179"/>
      <c r="B328" s="192"/>
      <c r="C328" s="227"/>
      <c r="D328" s="181"/>
      <c r="E328" s="230"/>
      <c r="F328" s="181"/>
      <c r="G328" s="230"/>
      <c r="H328" s="182"/>
      <c r="I328" s="234"/>
      <c r="J328" s="183"/>
      <c r="K328" s="184">
        <f t="shared" si="13"/>
        <v>0</v>
      </c>
      <c r="L328" s="183"/>
      <c r="M328" s="184">
        <f t="shared" si="14"/>
        <v>0</v>
      </c>
      <c r="N328" s="181"/>
      <c r="O328" s="181"/>
      <c r="P328" s="186"/>
      <c r="Q328" s="187"/>
      <c r="R328" s="188"/>
      <c r="S328" s="189">
        <f t="shared" si="15"/>
        <v>0</v>
      </c>
      <c r="T328" s="210"/>
      <c r="U328" s="217"/>
      <c r="V328" s="190"/>
      <c r="W328" s="218"/>
      <c r="X328" s="219"/>
      <c r="Y328" s="190"/>
      <c r="Z328" s="218"/>
      <c r="AA328" s="220"/>
      <c r="AB328" s="221"/>
    </row>
    <row r="329" spans="1:28" s="191" customFormat="1" ht="13.2" x14ac:dyDescent="0.3">
      <c r="A329" s="179"/>
      <c r="B329" s="192"/>
      <c r="C329" s="227"/>
      <c r="D329" s="181"/>
      <c r="E329" s="230"/>
      <c r="F329" s="181"/>
      <c r="G329" s="230"/>
      <c r="H329" s="182"/>
      <c r="I329" s="234"/>
      <c r="J329" s="183"/>
      <c r="K329" s="184">
        <f t="shared" ref="K329:K392" si="16">IF(ISBLANK(J329),0,MIN(I329,J329))</f>
        <v>0</v>
      </c>
      <c r="L329" s="183"/>
      <c r="M329" s="184">
        <f t="shared" ref="M329:M392" si="17">IF(K329&gt;L329,K329-L329,0)</f>
        <v>0</v>
      </c>
      <c r="N329" s="181"/>
      <c r="O329" s="181"/>
      <c r="P329" s="186"/>
      <c r="Q329" s="187"/>
      <c r="R329" s="188"/>
      <c r="S329" s="189">
        <f t="shared" ref="S329:S392" si="18">M329+R329</f>
        <v>0</v>
      </c>
      <c r="T329" s="210"/>
      <c r="U329" s="217"/>
      <c r="V329" s="190"/>
      <c r="W329" s="218"/>
      <c r="X329" s="219"/>
      <c r="Y329" s="190"/>
      <c r="Z329" s="218"/>
      <c r="AA329" s="220"/>
      <c r="AB329" s="221"/>
    </row>
    <row r="330" spans="1:28" s="191" customFormat="1" ht="13.2" x14ac:dyDescent="0.3">
      <c r="A330" s="179"/>
      <c r="B330" s="192"/>
      <c r="C330" s="227"/>
      <c r="D330" s="181"/>
      <c r="E330" s="230"/>
      <c r="F330" s="181"/>
      <c r="G330" s="230"/>
      <c r="H330" s="182"/>
      <c r="I330" s="234"/>
      <c r="J330" s="183"/>
      <c r="K330" s="184">
        <f t="shared" si="16"/>
        <v>0</v>
      </c>
      <c r="L330" s="183"/>
      <c r="M330" s="184">
        <f t="shared" si="17"/>
        <v>0</v>
      </c>
      <c r="N330" s="181"/>
      <c r="O330" s="181"/>
      <c r="P330" s="186"/>
      <c r="Q330" s="187"/>
      <c r="R330" s="188"/>
      <c r="S330" s="189">
        <f t="shared" si="18"/>
        <v>0</v>
      </c>
      <c r="T330" s="210"/>
      <c r="U330" s="217"/>
      <c r="V330" s="190"/>
      <c r="W330" s="218"/>
      <c r="X330" s="219"/>
      <c r="Y330" s="190"/>
      <c r="Z330" s="218"/>
      <c r="AA330" s="220"/>
      <c r="AB330" s="221"/>
    </row>
    <row r="331" spans="1:28" s="191" customFormat="1" ht="13.2" x14ac:dyDescent="0.3">
      <c r="A331" s="179"/>
      <c r="B331" s="192"/>
      <c r="C331" s="227"/>
      <c r="D331" s="181"/>
      <c r="E331" s="230"/>
      <c r="F331" s="181"/>
      <c r="G331" s="230"/>
      <c r="H331" s="182"/>
      <c r="I331" s="234"/>
      <c r="J331" s="183"/>
      <c r="K331" s="184">
        <f t="shared" si="16"/>
        <v>0</v>
      </c>
      <c r="L331" s="183"/>
      <c r="M331" s="184">
        <f t="shared" si="17"/>
        <v>0</v>
      </c>
      <c r="N331" s="181"/>
      <c r="O331" s="181"/>
      <c r="P331" s="186"/>
      <c r="Q331" s="187"/>
      <c r="R331" s="188"/>
      <c r="S331" s="189">
        <f t="shared" si="18"/>
        <v>0</v>
      </c>
      <c r="T331" s="210"/>
      <c r="U331" s="217"/>
      <c r="V331" s="190"/>
      <c r="W331" s="218"/>
      <c r="X331" s="219"/>
      <c r="Y331" s="190"/>
      <c r="Z331" s="218"/>
      <c r="AA331" s="220"/>
      <c r="AB331" s="221"/>
    </row>
    <row r="332" spans="1:28" s="191" customFormat="1" ht="13.2" x14ac:dyDescent="0.3">
      <c r="A332" s="179"/>
      <c r="B332" s="192"/>
      <c r="C332" s="227"/>
      <c r="D332" s="181"/>
      <c r="E332" s="230"/>
      <c r="F332" s="181"/>
      <c r="G332" s="230"/>
      <c r="H332" s="182"/>
      <c r="I332" s="234"/>
      <c r="J332" s="183"/>
      <c r="K332" s="184">
        <f t="shared" si="16"/>
        <v>0</v>
      </c>
      <c r="L332" s="183"/>
      <c r="M332" s="184">
        <f t="shared" si="17"/>
        <v>0</v>
      </c>
      <c r="N332" s="181"/>
      <c r="O332" s="181"/>
      <c r="P332" s="186"/>
      <c r="Q332" s="187"/>
      <c r="R332" s="188"/>
      <c r="S332" s="189">
        <f t="shared" si="18"/>
        <v>0</v>
      </c>
      <c r="T332" s="210"/>
      <c r="U332" s="217"/>
      <c r="V332" s="190"/>
      <c r="W332" s="218"/>
      <c r="X332" s="219"/>
      <c r="Y332" s="190"/>
      <c r="Z332" s="218"/>
      <c r="AA332" s="220"/>
      <c r="AB332" s="221"/>
    </row>
    <row r="333" spans="1:28" s="191" customFormat="1" ht="13.2" x14ac:dyDescent="0.3">
      <c r="A333" s="179"/>
      <c r="B333" s="192"/>
      <c r="C333" s="227"/>
      <c r="D333" s="181"/>
      <c r="E333" s="230"/>
      <c r="F333" s="181"/>
      <c r="G333" s="230"/>
      <c r="H333" s="182"/>
      <c r="I333" s="234"/>
      <c r="J333" s="183"/>
      <c r="K333" s="184">
        <f t="shared" si="16"/>
        <v>0</v>
      </c>
      <c r="L333" s="183"/>
      <c r="M333" s="184">
        <f t="shared" si="17"/>
        <v>0</v>
      </c>
      <c r="N333" s="181"/>
      <c r="O333" s="181"/>
      <c r="P333" s="186"/>
      <c r="Q333" s="187"/>
      <c r="R333" s="188"/>
      <c r="S333" s="189">
        <f t="shared" si="18"/>
        <v>0</v>
      </c>
      <c r="T333" s="210"/>
      <c r="U333" s="217"/>
      <c r="V333" s="190"/>
      <c r="W333" s="218"/>
      <c r="X333" s="219"/>
      <c r="Y333" s="190"/>
      <c r="Z333" s="218"/>
      <c r="AA333" s="220"/>
      <c r="AB333" s="221"/>
    </row>
    <row r="334" spans="1:28" s="191" customFormat="1" ht="13.2" x14ac:dyDescent="0.3">
      <c r="A334" s="179"/>
      <c r="B334" s="192"/>
      <c r="C334" s="227"/>
      <c r="D334" s="181"/>
      <c r="E334" s="230"/>
      <c r="F334" s="181"/>
      <c r="G334" s="230"/>
      <c r="H334" s="182"/>
      <c r="I334" s="234"/>
      <c r="J334" s="183"/>
      <c r="K334" s="184">
        <f t="shared" si="16"/>
        <v>0</v>
      </c>
      <c r="L334" s="183"/>
      <c r="M334" s="184">
        <f t="shared" si="17"/>
        <v>0</v>
      </c>
      <c r="N334" s="181"/>
      <c r="O334" s="181"/>
      <c r="P334" s="186"/>
      <c r="Q334" s="187"/>
      <c r="R334" s="188"/>
      <c r="S334" s="189">
        <f t="shared" si="18"/>
        <v>0</v>
      </c>
      <c r="T334" s="210"/>
      <c r="U334" s="217"/>
      <c r="V334" s="190"/>
      <c r="W334" s="218"/>
      <c r="X334" s="219"/>
      <c r="Y334" s="190"/>
      <c r="Z334" s="218"/>
      <c r="AA334" s="220"/>
      <c r="AB334" s="221"/>
    </row>
    <row r="335" spans="1:28" s="191" customFormat="1" ht="13.2" x14ac:dyDescent="0.3">
      <c r="A335" s="179"/>
      <c r="B335" s="192"/>
      <c r="C335" s="227"/>
      <c r="D335" s="181"/>
      <c r="E335" s="230"/>
      <c r="F335" s="181"/>
      <c r="G335" s="230"/>
      <c r="H335" s="182"/>
      <c r="I335" s="234"/>
      <c r="J335" s="183"/>
      <c r="K335" s="184">
        <f t="shared" si="16"/>
        <v>0</v>
      </c>
      <c r="L335" s="183"/>
      <c r="M335" s="184">
        <f t="shared" si="17"/>
        <v>0</v>
      </c>
      <c r="N335" s="181"/>
      <c r="O335" s="181"/>
      <c r="P335" s="186"/>
      <c r="Q335" s="187"/>
      <c r="R335" s="188"/>
      <c r="S335" s="189">
        <f t="shared" si="18"/>
        <v>0</v>
      </c>
      <c r="T335" s="210"/>
      <c r="U335" s="217"/>
      <c r="V335" s="190"/>
      <c r="W335" s="218"/>
      <c r="X335" s="219"/>
      <c r="Y335" s="190"/>
      <c r="Z335" s="218"/>
      <c r="AA335" s="220"/>
      <c r="AB335" s="221"/>
    </row>
    <row r="336" spans="1:28" s="191" customFormat="1" ht="13.2" x14ac:dyDescent="0.3">
      <c r="A336" s="179"/>
      <c r="B336" s="192"/>
      <c r="C336" s="227"/>
      <c r="D336" s="181"/>
      <c r="E336" s="230"/>
      <c r="F336" s="181"/>
      <c r="G336" s="230"/>
      <c r="H336" s="182"/>
      <c r="I336" s="234"/>
      <c r="J336" s="183"/>
      <c r="K336" s="184">
        <f t="shared" si="16"/>
        <v>0</v>
      </c>
      <c r="L336" s="183"/>
      <c r="M336" s="184">
        <f t="shared" si="17"/>
        <v>0</v>
      </c>
      <c r="N336" s="181"/>
      <c r="O336" s="181"/>
      <c r="P336" s="186"/>
      <c r="Q336" s="187"/>
      <c r="R336" s="188"/>
      <c r="S336" s="189">
        <f t="shared" si="18"/>
        <v>0</v>
      </c>
      <c r="T336" s="210"/>
      <c r="U336" s="217"/>
      <c r="V336" s="190"/>
      <c r="W336" s="218"/>
      <c r="X336" s="219"/>
      <c r="Y336" s="190"/>
      <c r="Z336" s="218"/>
      <c r="AA336" s="220"/>
      <c r="AB336" s="221"/>
    </row>
    <row r="337" spans="1:28" s="191" customFormat="1" ht="13.2" x14ac:dyDescent="0.3">
      <c r="A337" s="179"/>
      <c r="B337" s="192"/>
      <c r="C337" s="227"/>
      <c r="D337" s="181"/>
      <c r="E337" s="230"/>
      <c r="F337" s="181"/>
      <c r="G337" s="230"/>
      <c r="H337" s="182"/>
      <c r="I337" s="234"/>
      <c r="J337" s="183"/>
      <c r="K337" s="184">
        <f t="shared" si="16"/>
        <v>0</v>
      </c>
      <c r="L337" s="183"/>
      <c r="M337" s="184">
        <f t="shared" si="17"/>
        <v>0</v>
      </c>
      <c r="N337" s="181"/>
      <c r="O337" s="181"/>
      <c r="P337" s="186"/>
      <c r="Q337" s="187"/>
      <c r="R337" s="188"/>
      <c r="S337" s="189">
        <f t="shared" si="18"/>
        <v>0</v>
      </c>
      <c r="T337" s="210"/>
      <c r="U337" s="217"/>
      <c r="V337" s="190"/>
      <c r="W337" s="218"/>
      <c r="X337" s="219"/>
      <c r="Y337" s="190"/>
      <c r="Z337" s="218"/>
      <c r="AA337" s="220"/>
      <c r="AB337" s="221"/>
    </row>
    <row r="338" spans="1:28" s="191" customFormat="1" ht="13.2" x14ac:dyDescent="0.3">
      <c r="A338" s="179"/>
      <c r="B338" s="192"/>
      <c r="C338" s="227"/>
      <c r="D338" s="181"/>
      <c r="E338" s="230"/>
      <c r="F338" s="181"/>
      <c r="G338" s="230"/>
      <c r="H338" s="182"/>
      <c r="I338" s="234"/>
      <c r="J338" s="183"/>
      <c r="K338" s="184">
        <f t="shared" si="16"/>
        <v>0</v>
      </c>
      <c r="L338" s="183"/>
      <c r="M338" s="184">
        <f t="shared" si="17"/>
        <v>0</v>
      </c>
      <c r="N338" s="181"/>
      <c r="O338" s="181"/>
      <c r="P338" s="186"/>
      <c r="Q338" s="187"/>
      <c r="R338" s="188"/>
      <c r="S338" s="189">
        <f t="shared" si="18"/>
        <v>0</v>
      </c>
      <c r="T338" s="210"/>
      <c r="U338" s="217"/>
      <c r="V338" s="190"/>
      <c r="W338" s="218"/>
      <c r="X338" s="219"/>
      <c r="Y338" s="190"/>
      <c r="Z338" s="218"/>
      <c r="AA338" s="220"/>
      <c r="AB338" s="221"/>
    </row>
    <row r="339" spans="1:28" s="191" customFormat="1" ht="13.2" x14ac:dyDescent="0.3">
      <c r="A339" s="179"/>
      <c r="B339" s="192"/>
      <c r="C339" s="227"/>
      <c r="D339" s="181"/>
      <c r="E339" s="230"/>
      <c r="F339" s="181"/>
      <c r="G339" s="230"/>
      <c r="H339" s="182"/>
      <c r="I339" s="234"/>
      <c r="J339" s="183"/>
      <c r="K339" s="184">
        <f t="shared" si="16"/>
        <v>0</v>
      </c>
      <c r="L339" s="183"/>
      <c r="M339" s="184">
        <f t="shared" si="17"/>
        <v>0</v>
      </c>
      <c r="N339" s="181"/>
      <c r="O339" s="181"/>
      <c r="P339" s="186"/>
      <c r="Q339" s="187"/>
      <c r="R339" s="188"/>
      <c r="S339" s="189">
        <f t="shared" si="18"/>
        <v>0</v>
      </c>
      <c r="T339" s="210"/>
      <c r="U339" s="217"/>
      <c r="V339" s="190"/>
      <c r="W339" s="218"/>
      <c r="X339" s="219"/>
      <c r="Y339" s="190"/>
      <c r="Z339" s="218"/>
      <c r="AA339" s="220"/>
      <c r="AB339" s="221"/>
    </row>
    <row r="340" spans="1:28" s="191" customFormat="1" ht="13.2" x14ac:dyDescent="0.3">
      <c r="A340" s="179"/>
      <c r="B340" s="192"/>
      <c r="C340" s="227"/>
      <c r="D340" s="181"/>
      <c r="E340" s="230"/>
      <c r="F340" s="181"/>
      <c r="G340" s="230"/>
      <c r="H340" s="182"/>
      <c r="I340" s="234"/>
      <c r="J340" s="183"/>
      <c r="K340" s="184">
        <f t="shared" si="16"/>
        <v>0</v>
      </c>
      <c r="L340" s="183"/>
      <c r="M340" s="184">
        <f t="shared" si="17"/>
        <v>0</v>
      </c>
      <c r="N340" s="181"/>
      <c r="O340" s="181"/>
      <c r="P340" s="186"/>
      <c r="Q340" s="187"/>
      <c r="R340" s="188"/>
      <c r="S340" s="189">
        <f t="shared" si="18"/>
        <v>0</v>
      </c>
      <c r="T340" s="210"/>
      <c r="U340" s="217"/>
      <c r="V340" s="190"/>
      <c r="W340" s="218"/>
      <c r="X340" s="219"/>
      <c r="Y340" s="190"/>
      <c r="Z340" s="218"/>
      <c r="AA340" s="220"/>
      <c r="AB340" s="221"/>
    </row>
    <row r="341" spans="1:28" s="191" customFormat="1" ht="13.2" x14ac:dyDescent="0.3">
      <c r="A341" s="179"/>
      <c r="B341" s="192"/>
      <c r="C341" s="227"/>
      <c r="D341" s="181"/>
      <c r="E341" s="230"/>
      <c r="F341" s="181"/>
      <c r="G341" s="230"/>
      <c r="H341" s="182"/>
      <c r="I341" s="234"/>
      <c r="J341" s="183"/>
      <c r="K341" s="184">
        <f t="shared" si="16"/>
        <v>0</v>
      </c>
      <c r="L341" s="183"/>
      <c r="M341" s="184">
        <f t="shared" si="17"/>
        <v>0</v>
      </c>
      <c r="N341" s="181"/>
      <c r="O341" s="181"/>
      <c r="P341" s="186"/>
      <c r="Q341" s="187"/>
      <c r="R341" s="188"/>
      <c r="S341" s="189">
        <f t="shared" si="18"/>
        <v>0</v>
      </c>
      <c r="T341" s="210"/>
      <c r="U341" s="217"/>
      <c r="V341" s="190"/>
      <c r="W341" s="218"/>
      <c r="X341" s="219"/>
      <c r="Y341" s="190"/>
      <c r="Z341" s="218"/>
      <c r="AA341" s="220"/>
      <c r="AB341" s="221"/>
    </row>
    <row r="342" spans="1:28" s="191" customFormat="1" ht="13.2" x14ac:dyDescent="0.3">
      <c r="A342" s="179"/>
      <c r="B342" s="192"/>
      <c r="C342" s="227"/>
      <c r="D342" s="181"/>
      <c r="E342" s="230"/>
      <c r="F342" s="181"/>
      <c r="G342" s="230"/>
      <c r="H342" s="182"/>
      <c r="I342" s="234"/>
      <c r="J342" s="183"/>
      <c r="K342" s="184">
        <f t="shared" si="16"/>
        <v>0</v>
      </c>
      <c r="L342" s="183"/>
      <c r="M342" s="184">
        <f t="shared" si="17"/>
        <v>0</v>
      </c>
      <c r="N342" s="181"/>
      <c r="O342" s="181"/>
      <c r="P342" s="186"/>
      <c r="Q342" s="187"/>
      <c r="R342" s="188"/>
      <c r="S342" s="189">
        <f t="shared" si="18"/>
        <v>0</v>
      </c>
      <c r="T342" s="210"/>
      <c r="U342" s="217"/>
      <c r="V342" s="190"/>
      <c r="W342" s="218"/>
      <c r="X342" s="219"/>
      <c r="Y342" s="190"/>
      <c r="Z342" s="218"/>
      <c r="AA342" s="220"/>
      <c r="AB342" s="221"/>
    </row>
    <row r="343" spans="1:28" s="191" customFormat="1" ht="13.2" x14ac:dyDescent="0.3">
      <c r="A343" s="179"/>
      <c r="B343" s="192"/>
      <c r="C343" s="227"/>
      <c r="D343" s="181"/>
      <c r="E343" s="230"/>
      <c r="F343" s="181"/>
      <c r="G343" s="230"/>
      <c r="H343" s="182"/>
      <c r="I343" s="234"/>
      <c r="J343" s="183"/>
      <c r="K343" s="184">
        <f t="shared" si="16"/>
        <v>0</v>
      </c>
      <c r="L343" s="183"/>
      <c r="M343" s="184">
        <f t="shared" si="17"/>
        <v>0</v>
      </c>
      <c r="N343" s="181"/>
      <c r="O343" s="181"/>
      <c r="P343" s="186"/>
      <c r="Q343" s="187"/>
      <c r="R343" s="188"/>
      <c r="S343" s="189">
        <f t="shared" si="18"/>
        <v>0</v>
      </c>
      <c r="T343" s="210"/>
      <c r="U343" s="217"/>
      <c r="V343" s="190"/>
      <c r="W343" s="218"/>
      <c r="X343" s="219"/>
      <c r="Y343" s="190"/>
      <c r="Z343" s="218"/>
      <c r="AA343" s="220"/>
      <c r="AB343" s="221"/>
    </row>
    <row r="344" spans="1:28" s="191" customFormat="1" ht="13.2" x14ac:dyDescent="0.3">
      <c r="A344" s="179"/>
      <c r="B344" s="192"/>
      <c r="C344" s="227"/>
      <c r="D344" s="181"/>
      <c r="E344" s="230"/>
      <c r="F344" s="181"/>
      <c r="G344" s="230"/>
      <c r="H344" s="182"/>
      <c r="I344" s="234"/>
      <c r="J344" s="183"/>
      <c r="K344" s="184">
        <f t="shared" si="16"/>
        <v>0</v>
      </c>
      <c r="L344" s="183"/>
      <c r="M344" s="184">
        <f t="shared" si="17"/>
        <v>0</v>
      </c>
      <c r="N344" s="181"/>
      <c r="O344" s="181"/>
      <c r="P344" s="186"/>
      <c r="Q344" s="187"/>
      <c r="R344" s="188"/>
      <c r="S344" s="189">
        <f t="shared" si="18"/>
        <v>0</v>
      </c>
      <c r="T344" s="210"/>
      <c r="U344" s="217"/>
      <c r="V344" s="190"/>
      <c r="W344" s="218"/>
      <c r="X344" s="219"/>
      <c r="Y344" s="190"/>
      <c r="Z344" s="218"/>
      <c r="AA344" s="220"/>
      <c r="AB344" s="221"/>
    </row>
    <row r="345" spans="1:28" s="191" customFormat="1" ht="13.2" x14ac:dyDescent="0.3">
      <c r="A345" s="179"/>
      <c r="B345" s="192"/>
      <c r="C345" s="227"/>
      <c r="D345" s="181"/>
      <c r="E345" s="230"/>
      <c r="F345" s="181"/>
      <c r="G345" s="230"/>
      <c r="H345" s="182"/>
      <c r="I345" s="234"/>
      <c r="J345" s="183"/>
      <c r="K345" s="184">
        <f t="shared" si="16"/>
        <v>0</v>
      </c>
      <c r="L345" s="183"/>
      <c r="M345" s="184">
        <f t="shared" si="17"/>
        <v>0</v>
      </c>
      <c r="N345" s="181"/>
      <c r="O345" s="181"/>
      <c r="P345" s="186"/>
      <c r="Q345" s="187"/>
      <c r="R345" s="188"/>
      <c r="S345" s="189">
        <f t="shared" si="18"/>
        <v>0</v>
      </c>
      <c r="T345" s="210"/>
      <c r="U345" s="217"/>
      <c r="V345" s="190"/>
      <c r="W345" s="218"/>
      <c r="X345" s="219"/>
      <c r="Y345" s="190"/>
      <c r="Z345" s="218"/>
      <c r="AA345" s="220"/>
      <c r="AB345" s="221"/>
    </row>
    <row r="346" spans="1:28" s="191" customFormat="1" ht="13.2" x14ac:dyDescent="0.3">
      <c r="A346" s="179"/>
      <c r="B346" s="192"/>
      <c r="C346" s="227"/>
      <c r="D346" s="181"/>
      <c r="E346" s="230"/>
      <c r="F346" s="181"/>
      <c r="G346" s="230"/>
      <c r="H346" s="182"/>
      <c r="I346" s="234"/>
      <c r="J346" s="183"/>
      <c r="K346" s="184">
        <f t="shared" si="16"/>
        <v>0</v>
      </c>
      <c r="L346" s="183"/>
      <c r="M346" s="184">
        <f t="shared" si="17"/>
        <v>0</v>
      </c>
      <c r="N346" s="181"/>
      <c r="O346" s="181"/>
      <c r="P346" s="186"/>
      <c r="Q346" s="187"/>
      <c r="R346" s="188"/>
      <c r="S346" s="189">
        <f t="shared" si="18"/>
        <v>0</v>
      </c>
      <c r="T346" s="210"/>
      <c r="U346" s="217"/>
      <c r="V346" s="190"/>
      <c r="W346" s="218"/>
      <c r="X346" s="219"/>
      <c r="Y346" s="190"/>
      <c r="Z346" s="218"/>
      <c r="AA346" s="220"/>
      <c r="AB346" s="221"/>
    </row>
    <row r="347" spans="1:28" s="191" customFormat="1" ht="13.2" x14ac:dyDescent="0.3">
      <c r="A347" s="179"/>
      <c r="B347" s="192"/>
      <c r="C347" s="227"/>
      <c r="D347" s="181"/>
      <c r="E347" s="230"/>
      <c r="F347" s="181"/>
      <c r="G347" s="230"/>
      <c r="H347" s="182"/>
      <c r="I347" s="234"/>
      <c r="J347" s="183"/>
      <c r="K347" s="184">
        <f t="shared" si="16"/>
        <v>0</v>
      </c>
      <c r="L347" s="183"/>
      <c r="M347" s="184">
        <f t="shared" si="17"/>
        <v>0</v>
      </c>
      <c r="N347" s="181"/>
      <c r="O347" s="181"/>
      <c r="P347" s="186"/>
      <c r="Q347" s="187"/>
      <c r="R347" s="188"/>
      <c r="S347" s="189">
        <f t="shared" si="18"/>
        <v>0</v>
      </c>
      <c r="T347" s="210"/>
      <c r="U347" s="217"/>
      <c r="V347" s="190"/>
      <c r="W347" s="218"/>
      <c r="X347" s="219"/>
      <c r="Y347" s="190"/>
      <c r="Z347" s="218"/>
      <c r="AA347" s="220"/>
      <c r="AB347" s="221"/>
    </row>
    <row r="348" spans="1:28" s="191" customFormat="1" ht="13.2" x14ac:dyDescent="0.3">
      <c r="A348" s="179"/>
      <c r="B348" s="192"/>
      <c r="C348" s="227"/>
      <c r="D348" s="181"/>
      <c r="E348" s="230"/>
      <c r="F348" s="181"/>
      <c r="G348" s="230"/>
      <c r="H348" s="182"/>
      <c r="I348" s="234"/>
      <c r="J348" s="183"/>
      <c r="K348" s="184">
        <f t="shared" si="16"/>
        <v>0</v>
      </c>
      <c r="L348" s="183"/>
      <c r="M348" s="184">
        <f t="shared" si="17"/>
        <v>0</v>
      </c>
      <c r="N348" s="181"/>
      <c r="O348" s="181"/>
      <c r="P348" s="186"/>
      <c r="Q348" s="187"/>
      <c r="R348" s="188"/>
      <c r="S348" s="189">
        <f t="shared" si="18"/>
        <v>0</v>
      </c>
      <c r="T348" s="210"/>
      <c r="U348" s="217"/>
      <c r="V348" s="190"/>
      <c r="W348" s="218"/>
      <c r="X348" s="219"/>
      <c r="Y348" s="190"/>
      <c r="Z348" s="218"/>
      <c r="AA348" s="220"/>
      <c r="AB348" s="221"/>
    </row>
    <row r="349" spans="1:28" s="191" customFormat="1" ht="13.2" x14ac:dyDescent="0.3">
      <c r="A349" s="179"/>
      <c r="B349" s="192"/>
      <c r="C349" s="227"/>
      <c r="D349" s="181"/>
      <c r="E349" s="230"/>
      <c r="F349" s="181"/>
      <c r="G349" s="230"/>
      <c r="H349" s="182"/>
      <c r="I349" s="234"/>
      <c r="J349" s="183"/>
      <c r="K349" s="184">
        <f t="shared" si="16"/>
        <v>0</v>
      </c>
      <c r="L349" s="183"/>
      <c r="M349" s="184">
        <f t="shared" si="17"/>
        <v>0</v>
      </c>
      <c r="N349" s="181"/>
      <c r="O349" s="181"/>
      <c r="P349" s="186"/>
      <c r="Q349" s="187"/>
      <c r="R349" s="188"/>
      <c r="S349" s="189">
        <f t="shared" si="18"/>
        <v>0</v>
      </c>
      <c r="T349" s="210"/>
      <c r="U349" s="217"/>
      <c r="V349" s="190"/>
      <c r="W349" s="218"/>
      <c r="X349" s="219"/>
      <c r="Y349" s="190"/>
      <c r="Z349" s="218"/>
      <c r="AA349" s="220"/>
      <c r="AB349" s="221"/>
    </row>
    <row r="350" spans="1:28" s="191" customFormat="1" ht="13.2" x14ac:dyDescent="0.3">
      <c r="A350" s="179"/>
      <c r="B350" s="192"/>
      <c r="C350" s="227"/>
      <c r="D350" s="181"/>
      <c r="E350" s="230"/>
      <c r="F350" s="181"/>
      <c r="G350" s="230"/>
      <c r="H350" s="182"/>
      <c r="I350" s="234"/>
      <c r="J350" s="183"/>
      <c r="K350" s="184">
        <f t="shared" si="16"/>
        <v>0</v>
      </c>
      <c r="L350" s="183"/>
      <c r="M350" s="184">
        <f t="shared" si="17"/>
        <v>0</v>
      </c>
      <c r="N350" s="181"/>
      <c r="O350" s="181"/>
      <c r="P350" s="186"/>
      <c r="Q350" s="187"/>
      <c r="R350" s="188"/>
      <c r="S350" s="189">
        <f t="shared" si="18"/>
        <v>0</v>
      </c>
      <c r="T350" s="210"/>
      <c r="U350" s="217"/>
      <c r="V350" s="190"/>
      <c r="W350" s="218"/>
      <c r="X350" s="219"/>
      <c r="Y350" s="190"/>
      <c r="Z350" s="218"/>
      <c r="AA350" s="220"/>
      <c r="AB350" s="221"/>
    </row>
    <row r="351" spans="1:28" s="191" customFormat="1" ht="13.2" x14ac:dyDescent="0.3">
      <c r="A351" s="179"/>
      <c r="B351" s="192"/>
      <c r="C351" s="227"/>
      <c r="D351" s="181"/>
      <c r="E351" s="230"/>
      <c r="F351" s="181"/>
      <c r="G351" s="230"/>
      <c r="H351" s="182"/>
      <c r="I351" s="234"/>
      <c r="J351" s="183"/>
      <c r="K351" s="184">
        <f t="shared" si="16"/>
        <v>0</v>
      </c>
      <c r="L351" s="183"/>
      <c r="M351" s="184">
        <f t="shared" si="17"/>
        <v>0</v>
      </c>
      <c r="N351" s="181"/>
      <c r="O351" s="181"/>
      <c r="P351" s="186"/>
      <c r="Q351" s="187"/>
      <c r="R351" s="188"/>
      <c r="S351" s="189">
        <f t="shared" si="18"/>
        <v>0</v>
      </c>
      <c r="T351" s="210"/>
      <c r="U351" s="217"/>
      <c r="V351" s="190"/>
      <c r="W351" s="218"/>
      <c r="X351" s="219"/>
      <c r="Y351" s="190"/>
      <c r="Z351" s="218"/>
      <c r="AA351" s="220"/>
      <c r="AB351" s="221"/>
    </row>
    <row r="352" spans="1:28" s="191" customFormat="1" ht="13.2" x14ac:dyDescent="0.3">
      <c r="A352" s="179"/>
      <c r="B352" s="192"/>
      <c r="C352" s="227"/>
      <c r="D352" s="181"/>
      <c r="E352" s="230"/>
      <c r="F352" s="181"/>
      <c r="G352" s="230"/>
      <c r="H352" s="182"/>
      <c r="I352" s="234"/>
      <c r="J352" s="183"/>
      <c r="K352" s="184">
        <f t="shared" si="16"/>
        <v>0</v>
      </c>
      <c r="L352" s="183"/>
      <c r="M352" s="184">
        <f t="shared" si="17"/>
        <v>0</v>
      </c>
      <c r="N352" s="181"/>
      <c r="O352" s="181"/>
      <c r="P352" s="186"/>
      <c r="Q352" s="187"/>
      <c r="R352" s="188"/>
      <c r="S352" s="189">
        <f t="shared" si="18"/>
        <v>0</v>
      </c>
      <c r="T352" s="210"/>
      <c r="U352" s="217"/>
      <c r="V352" s="190"/>
      <c r="W352" s="218"/>
      <c r="X352" s="219"/>
      <c r="Y352" s="190"/>
      <c r="Z352" s="218"/>
      <c r="AA352" s="220"/>
      <c r="AB352" s="221"/>
    </row>
    <row r="353" spans="1:28" s="191" customFormat="1" ht="13.2" x14ac:dyDescent="0.3">
      <c r="A353" s="179"/>
      <c r="B353" s="192"/>
      <c r="C353" s="227"/>
      <c r="D353" s="181"/>
      <c r="E353" s="230"/>
      <c r="F353" s="181"/>
      <c r="G353" s="230"/>
      <c r="H353" s="182"/>
      <c r="I353" s="234"/>
      <c r="J353" s="183"/>
      <c r="K353" s="184">
        <f t="shared" si="16"/>
        <v>0</v>
      </c>
      <c r="L353" s="183"/>
      <c r="M353" s="184">
        <f t="shared" si="17"/>
        <v>0</v>
      </c>
      <c r="N353" s="181"/>
      <c r="O353" s="181"/>
      <c r="P353" s="186"/>
      <c r="Q353" s="187"/>
      <c r="R353" s="188"/>
      <c r="S353" s="189">
        <f t="shared" si="18"/>
        <v>0</v>
      </c>
      <c r="T353" s="210"/>
      <c r="U353" s="217"/>
      <c r="V353" s="190"/>
      <c r="W353" s="218"/>
      <c r="X353" s="219"/>
      <c r="Y353" s="190"/>
      <c r="Z353" s="218"/>
      <c r="AA353" s="220"/>
      <c r="AB353" s="221"/>
    </row>
    <row r="354" spans="1:28" s="191" customFormat="1" ht="13.2" x14ac:dyDescent="0.3">
      <c r="A354" s="179"/>
      <c r="B354" s="192"/>
      <c r="C354" s="227"/>
      <c r="D354" s="181"/>
      <c r="E354" s="230"/>
      <c r="F354" s="181"/>
      <c r="G354" s="230"/>
      <c r="H354" s="182"/>
      <c r="I354" s="234"/>
      <c r="J354" s="183"/>
      <c r="K354" s="184">
        <f t="shared" si="16"/>
        <v>0</v>
      </c>
      <c r="L354" s="183"/>
      <c r="M354" s="184">
        <f t="shared" si="17"/>
        <v>0</v>
      </c>
      <c r="N354" s="181"/>
      <c r="O354" s="181"/>
      <c r="P354" s="186"/>
      <c r="Q354" s="187"/>
      <c r="R354" s="188"/>
      <c r="S354" s="189">
        <f t="shared" si="18"/>
        <v>0</v>
      </c>
      <c r="T354" s="210"/>
      <c r="U354" s="217"/>
      <c r="V354" s="190"/>
      <c r="W354" s="218"/>
      <c r="X354" s="219"/>
      <c r="Y354" s="190"/>
      <c r="Z354" s="218"/>
      <c r="AA354" s="220"/>
      <c r="AB354" s="221"/>
    </row>
    <row r="355" spans="1:28" s="191" customFormat="1" ht="13.2" x14ac:dyDescent="0.3">
      <c r="A355" s="179"/>
      <c r="B355" s="192"/>
      <c r="C355" s="227"/>
      <c r="D355" s="181"/>
      <c r="E355" s="230"/>
      <c r="F355" s="181"/>
      <c r="G355" s="230"/>
      <c r="H355" s="182"/>
      <c r="I355" s="234"/>
      <c r="J355" s="183"/>
      <c r="K355" s="184">
        <f t="shared" si="16"/>
        <v>0</v>
      </c>
      <c r="L355" s="183"/>
      <c r="M355" s="184">
        <f t="shared" si="17"/>
        <v>0</v>
      </c>
      <c r="N355" s="181"/>
      <c r="O355" s="181"/>
      <c r="P355" s="186"/>
      <c r="Q355" s="187"/>
      <c r="R355" s="188"/>
      <c r="S355" s="189">
        <f t="shared" si="18"/>
        <v>0</v>
      </c>
      <c r="T355" s="210"/>
      <c r="U355" s="217"/>
      <c r="V355" s="190"/>
      <c r="W355" s="218"/>
      <c r="X355" s="219"/>
      <c r="Y355" s="190"/>
      <c r="Z355" s="218"/>
      <c r="AA355" s="220"/>
      <c r="AB355" s="221"/>
    </row>
    <row r="356" spans="1:28" s="191" customFormat="1" ht="13.2" x14ac:dyDescent="0.3">
      <c r="A356" s="179"/>
      <c r="B356" s="192"/>
      <c r="C356" s="227"/>
      <c r="D356" s="181"/>
      <c r="E356" s="230"/>
      <c r="F356" s="181"/>
      <c r="G356" s="230"/>
      <c r="H356" s="182"/>
      <c r="I356" s="234"/>
      <c r="J356" s="183"/>
      <c r="K356" s="184">
        <f t="shared" si="16"/>
        <v>0</v>
      </c>
      <c r="L356" s="183"/>
      <c r="M356" s="184">
        <f t="shared" si="17"/>
        <v>0</v>
      </c>
      <c r="N356" s="181"/>
      <c r="O356" s="181"/>
      <c r="P356" s="186"/>
      <c r="Q356" s="187"/>
      <c r="R356" s="188"/>
      <c r="S356" s="189">
        <f t="shared" si="18"/>
        <v>0</v>
      </c>
      <c r="T356" s="210"/>
      <c r="U356" s="217"/>
      <c r="V356" s="190"/>
      <c r="W356" s="218"/>
      <c r="X356" s="219"/>
      <c r="Y356" s="190"/>
      <c r="Z356" s="218"/>
      <c r="AA356" s="220"/>
      <c r="AB356" s="221"/>
    </row>
    <row r="357" spans="1:28" s="191" customFormat="1" ht="13.2" x14ac:dyDescent="0.3">
      <c r="A357" s="179"/>
      <c r="B357" s="192"/>
      <c r="C357" s="227"/>
      <c r="D357" s="181"/>
      <c r="E357" s="230"/>
      <c r="F357" s="181"/>
      <c r="G357" s="230"/>
      <c r="H357" s="182"/>
      <c r="I357" s="234"/>
      <c r="J357" s="183"/>
      <c r="K357" s="184">
        <f t="shared" si="16"/>
        <v>0</v>
      </c>
      <c r="L357" s="183"/>
      <c r="M357" s="184">
        <f t="shared" si="17"/>
        <v>0</v>
      </c>
      <c r="N357" s="181"/>
      <c r="O357" s="181"/>
      <c r="P357" s="186"/>
      <c r="Q357" s="187"/>
      <c r="R357" s="188"/>
      <c r="S357" s="189">
        <f t="shared" si="18"/>
        <v>0</v>
      </c>
      <c r="T357" s="210"/>
      <c r="U357" s="217"/>
      <c r="V357" s="190"/>
      <c r="W357" s="218"/>
      <c r="X357" s="219"/>
      <c r="Y357" s="190"/>
      <c r="Z357" s="218"/>
      <c r="AA357" s="220"/>
      <c r="AB357" s="221"/>
    </row>
    <row r="358" spans="1:28" s="191" customFormat="1" ht="13.2" x14ac:dyDescent="0.3">
      <c r="A358" s="179"/>
      <c r="B358" s="192"/>
      <c r="C358" s="227"/>
      <c r="D358" s="181"/>
      <c r="E358" s="230"/>
      <c r="F358" s="181"/>
      <c r="G358" s="230"/>
      <c r="H358" s="182"/>
      <c r="I358" s="234"/>
      <c r="J358" s="183"/>
      <c r="K358" s="184">
        <f t="shared" si="16"/>
        <v>0</v>
      </c>
      <c r="L358" s="183"/>
      <c r="M358" s="184">
        <f t="shared" si="17"/>
        <v>0</v>
      </c>
      <c r="N358" s="181"/>
      <c r="O358" s="181"/>
      <c r="P358" s="186"/>
      <c r="Q358" s="187"/>
      <c r="R358" s="188"/>
      <c r="S358" s="189">
        <f t="shared" si="18"/>
        <v>0</v>
      </c>
      <c r="T358" s="210"/>
      <c r="U358" s="217"/>
      <c r="V358" s="190"/>
      <c r="W358" s="218"/>
      <c r="X358" s="219"/>
      <c r="Y358" s="190"/>
      <c r="Z358" s="218"/>
      <c r="AA358" s="220"/>
      <c r="AB358" s="221"/>
    </row>
    <row r="359" spans="1:28" s="191" customFormat="1" ht="13.2" x14ac:dyDescent="0.3">
      <c r="A359" s="179"/>
      <c r="B359" s="192"/>
      <c r="C359" s="227"/>
      <c r="D359" s="181"/>
      <c r="E359" s="230"/>
      <c r="F359" s="181"/>
      <c r="G359" s="230"/>
      <c r="H359" s="182"/>
      <c r="I359" s="234"/>
      <c r="J359" s="183"/>
      <c r="K359" s="184">
        <f t="shared" si="16"/>
        <v>0</v>
      </c>
      <c r="L359" s="183"/>
      <c r="M359" s="184">
        <f t="shared" si="17"/>
        <v>0</v>
      </c>
      <c r="N359" s="181"/>
      <c r="O359" s="181"/>
      <c r="P359" s="186"/>
      <c r="Q359" s="187"/>
      <c r="R359" s="188"/>
      <c r="S359" s="189">
        <f t="shared" si="18"/>
        <v>0</v>
      </c>
      <c r="T359" s="210"/>
      <c r="U359" s="217"/>
      <c r="V359" s="190"/>
      <c r="W359" s="218"/>
      <c r="X359" s="219"/>
      <c r="Y359" s="190"/>
      <c r="Z359" s="218"/>
      <c r="AA359" s="220"/>
      <c r="AB359" s="221"/>
    </row>
    <row r="360" spans="1:28" s="191" customFormat="1" ht="13.2" x14ac:dyDescent="0.3">
      <c r="A360" s="179"/>
      <c r="B360" s="192"/>
      <c r="C360" s="227"/>
      <c r="D360" s="181"/>
      <c r="E360" s="230"/>
      <c r="F360" s="181"/>
      <c r="G360" s="230"/>
      <c r="H360" s="182"/>
      <c r="I360" s="234"/>
      <c r="J360" s="183"/>
      <c r="K360" s="184">
        <f t="shared" si="16"/>
        <v>0</v>
      </c>
      <c r="L360" s="183"/>
      <c r="M360" s="184">
        <f t="shared" si="17"/>
        <v>0</v>
      </c>
      <c r="N360" s="181"/>
      <c r="O360" s="181"/>
      <c r="P360" s="186"/>
      <c r="Q360" s="187"/>
      <c r="R360" s="188"/>
      <c r="S360" s="189">
        <f t="shared" si="18"/>
        <v>0</v>
      </c>
      <c r="T360" s="210"/>
      <c r="U360" s="217"/>
      <c r="V360" s="190"/>
      <c r="W360" s="218"/>
      <c r="X360" s="219"/>
      <c r="Y360" s="190"/>
      <c r="Z360" s="218"/>
      <c r="AA360" s="220"/>
      <c r="AB360" s="221"/>
    </row>
    <row r="361" spans="1:28" s="191" customFormat="1" ht="13.2" x14ac:dyDescent="0.3">
      <c r="A361" s="179"/>
      <c r="B361" s="192"/>
      <c r="C361" s="227"/>
      <c r="D361" s="181"/>
      <c r="E361" s="230"/>
      <c r="F361" s="181"/>
      <c r="G361" s="230"/>
      <c r="H361" s="182"/>
      <c r="I361" s="234"/>
      <c r="J361" s="183"/>
      <c r="K361" s="184">
        <f t="shared" si="16"/>
        <v>0</v>
      </c>
      <c r="L361" s="183"/>
      <c r="M361" s="184">
        <f t="shared" si="17"/>
        <v>0</v>
      </c>
      <c r="N361" s="181"/>
      <c r="O361" s="181"/>
      <c r="P361" s="186"/>
      <c r="Q361" s="187"/>
      <c r="R361" s="188"/>
      <c r="S361" s="189">
        <f t="shared" si="18"/>
        <v>0</v>
      </c>
      <c r="T361" s="210"/>
      <c r="U361" s="217"/>
      <c r="V361" s="190"/>
      <c r="W361" s="218"/>
      <c r="X361" s="219"/>
      <c r="Y361" s="190"/>
      <c r="Z361" s="218"/>
      <c r="AA361" s="220"/>
      <c r="AB361" s="221"/>
    </row>
    <row r="362" spans="1:28" s="191" customFormat="1" ht="13.2" x14ac:dyDescent="0.3">
      <c r="A362" s="179"/>
      <c r="B362" s="192"/>
      <c r="C362" s="227"/>
      <c r="D362" s="181"/>
      <c r="E362" s="230"/>
      <c r="F362" s="181"/>
      <c r="G362" s="230"/>
      <c r="H362" s="182"/>
      <c r="I362" s="234"/>
      <c r="J362" s="183"/>
      <c r="K362" s="184">
        <f t="shared" si="16"/>
        <v>0</v>
      </c>
      <c r="L362" s="183"/>
      <c r="M362" s="184">
        <f t="shared" si="17"/>
        <v>0</v>
      </c>
      <c r="N362" s="181"/>
      <c r="O362" s="181"/>
      <c r="P362" s="186"/>
      <c r="Q362" s="187"/>
      <c r="R362" s="188"/>
      <c r="S362" s="189">
        <f t="shared" si="18"/>
        <v>0</v>
      </c>
      <c r="T362" s="210"/>
      <c r="U362" s="217"/>
      <c r="V362" s="190"/>
      <c r="W362" s="218"/>
      <c r="X362" s="219"/>
      <c r="Y362" s="190"/>
      <c r="Z362" s="218"/>
      <c r="AA362" s="220"/>
      <c r="AB362" s="221"/>
    </row>
    <row r="363" spans="1:28" s="191" customFormat="1" ht="13.2" x14ac:dyDescent="0.3">
      <c r="A363" s="179"/>
      <c r="B363" s="192"/>
      <c r="C363" s="227"/>
      <c r="D363" s="181"/>
      <c r="E363" s="230"/>
      <c r="F363" s="181"/>
      <c r="G363" s="230"/>
      <c r="H363" s="182"/>
      <c r="I363" s="234"/>
      <c r="J363" s="183"/>
      <c r="K363" s="184">
        <f t="shared" si="16"/>
        <v>0</v>
      </c>
      <c r="L363" s="183"/>
      <c r="M363" s="184">
        <f t="shared" si="17"/>
        <v>0</v>
      </c>
      <c r="N363" s="181"/>
      <c r="O363" s="181"/>
      <c r="P363" s="186"/>
      <c r="Q363" s="187"/>
      <c r="R363" s="188"/>
      <c r="S363" s="189">
        <f t="shared" si="18"/>
        <v>0</v>
      </c>
      <c r="T363" s="210"/>
      <c r="U363" s="217"/>
      <c r="V363" s="190"/>
      <c r="W363" s="218"/>
      <c r="X363" s="219"/>
      <c r="Y363" s="190"/>
      <c r="Z363" s="218"/>
      <c r="AA363" s="220"/>
      <c r="AB363" s="221"/>
    </row>
    <row r="364" spans="1:28" s="191" customFormat="1" ht="13.2" x14ac:dyDescent="0.3">
      <c r="A364" s="179"/>
      <c r="B364" s="192"/>
      <c r="C364" s="227"/>
      <c r="D364" s="181"/>
      <c r="E364" s="230"/>
      <c r="F364" s="181"/>
      <c r="G364" s="230"/>
      <c r="H364" s="182"/>
      <c r="I364" s="234"/>
      <c r="J364" s="183"/>
      <c r="K364" s="184">
        <f t="shared" si="16"/>
        <v>0</v>
      </c>
      <c r="L364" s="183"/>
      <c r="M364" s="184">
        <f t="shared" si="17"/>
        <v>0</v>
      </c>
      <c r="N364" s="181"/>
      <c r="O364" s="181"/>
      <c r="P364" s="186"/>
      <c r="Q364" s="187"/>
      <c r="R364" s="188"/>
      <c r="S364" s="189">
        <f t="shared" si="18"/>
        <v>0</v>
      </c>
      <c r="T364" s="210"/>
      <c r="U364" s="217"/>
      <c r="V364" s="190"/>
      <c r="W364" s="218"/>
      <c r="X364" s="219"/>
      <c r="Y364" s="190"/>
      <c r="Z364" s="218"/>
      <c r="AA364" s="220"/>
      <c r="AB364" s="221"/>
    </row>
    <row r="365" spans="1:28" s="191" customFormat="1" ht="13.2" x14ac:dyDescent="0.3">
      <c r="A365" s="179"/>
      <c r="B365" s="192"/>
      <c r="C365" s="227"/>
      <c r="D365" s="181"/>
      <c r="E365" s="230"/>
      <c r="F365" s="181"/>
      <c r="G365" s="230"/>
      <c r="H365" s="182"/>
      <c r="I365" s="234"/>
      <c r="J365" s="183"/>
      <c r="K365" s="184">
        <f t="shared" si="16"/>
        <v>0</v>
      </c>
      <c r="L365" s="183"/>
      <c r="M365" s="184">
        <f t="shared" si="17"/>
        <v>0</v>
      </c>
      <c r="N365" s="181"/>
      <c r="O365" s="181"/>
      <c r="P365" s="186"/>
      <c r="Q365" s="187"/>
      <c r="R365" s="188"/>
      <c r="S365" s="189">
        <f t="shared" si="18"/>
        <v>0</v>
      </c>
      <c r="T365" s="210"/>
      <c r="U365" s="217"/>
      <c r="V365" s="190"/>
      <c r="W365" s="218"/>
      <c r="X365" s="219"/>
      <c r="Y365" s="190"/>
      <c r="Z365" s="218"/>
      <c r="AA365" s="220"/>
      <c r="AB365" s="221"/>
    </row>
    <row r="366" spans="1:28" s="191" customFormat="1" ht="13.2" x14ac:dyDescent="0.3">
      <c r="A366" s="179"/>
      <c r="B366" s="192"/>
      <c r="C366" s="227"/>
      <c r="D366" s="181"/>
      <c r="E366" s="230"/>
      <c r="F366" s="181"/>
      <c r="G366" s="230"/>
      <c r="H366" s="182"/>
      <c r="I366" s="234"/>
      <c r="J366" s="183"/>
      <c r="K366" s="184">
        <f t="shared" si="16"/>
        <v>0</v>
      </c>
      <c r="L366" s="183"/>
      <c r="M366" s="184">
        <f t="shared" si="17"/>
        <v>0</v>
      </c>
      <c r="N366" s="181"/>
      <c r="O366" s="181"/>
      <c r="P366" s="186"/>
      <c r="Q366" s="187"/>
      <c r="R366" s="188"/>
      <c r="S366" s="189">
        <f t="shared" si="18"/>
        <v>0</v>
      </c>
      <c r="T366" s="210"/>
      <c r="U366" s="217"/>
      <c r="V366" s="190"/>
      <c r="W366" s="218"/>
      <c r="X366" s="219"/>
      <c r="Y366" s="190"/>
      <c r="Z366" s="218"/>
      <c r="AA366" s="220"/>
      <c r="AB366" s="221"/>
    </row>
    <row r="367" spans="1:28" s="191" customFormat="1" ht="13.2" x14ac:dyDescent="0.3">
      <c r="A367" s="179"/>
      <c r="B367" s="192"/>
      <c r="C367" s="227"/>
      <c r="D367" s="181"/>
      <c r="E367" s="230"/>
      <c r="F367" s="181"/>
      <c r="G367" s="230"/>
      <c r="H367" s="182"/>
      <c r="I367" s="234"/>
      <c r="J367" s="183"/>
      <c r="K367" s="184">
        <f t="shared" si="16"/>
        <v>0</v>
      </c>
      <c r="L367" s="183"/>
      <c r="M367" s="184">
        <f t="shared" si="17"/>
        <v>0</v>
      </c>
      <c r="N367" s="181"/>
      <c r="O367" s="181"/>
      <c r="P367" s="186"/>
      <c r="Q367" s="187"/>
      <c r="R367" s="188"/>
      <c r="S367" s="189">
        <f t="shared" si="18"/>
        <v>0</v>
      </c>
      <c r="T367" s="210"/>
      <c r="U367" s="217"/>
      <c r="V367" s="190"/>
      <c r="W367" s="218"/>
      <c r="X367" s="219"/>
      <c r="Y367" s="190"/>
      <c r="Z367" s="218"/>
      <c r="AA367" s="220"/>
      <c r="AB367" s="221"/>
    </row>
    <row r="368" spans="1:28" s="191" customFormat="1" ht="13.2" x14ac:dyDescent="0.3">
      <c r="A368" s="179"/>
      <c r="B368" s="192"/>
      <c r="C368" s="227"/>
      <c r="D368" s="181"/>
      <c r="E368" s="230"/>
      <c r="F368" s="181"/>
      <c r="G368" s="230"/>
      <c r="H368" s="182"/>
      <c r="I368" s="234"/>
      <c r="J368" s="183"/>
      <c r="K368" s="184">
        <f t="shared" si="16"/>
        <v>0</v>
      </c>
      <c r="L368" s="183"/>
      <c r="M368" s="184">
        <f t="shared" si="17"/>
        <v>0</v>
      </c>
      <c r="N368" s="181"/>
      <c r="O368" s="181"/>
      <c r="P368" s="186"/>
      <c r="Q368" s="187"/>
      <c r="R368" s="188"/>
      <c r="S368" s="189">
        <f t="shared" si="18"/>
        <v>0</v>
      </c>
      <c r="T368" s="210"/>
      <c r="U368" s="217"/>
      <c r="V368" s="190"/>
      <c r="W368" s="218"/>
      <c r="X368" s="219"/>
      <c r="Y368" s="190"/>
      <c r="Z368" s="218"/>
      <c r="AA368" s="220"/>
      <c r="AB368" s="221"/>
    </row>
    <row r="369" spans="1:28" s="191" customFormat="1" ht="13.2" x14ac:dyDescent="0.3">
      <c r="A369" s="179"/>
      <c r="B369" s="192"/>
      <c r="C369" s="227"/>
      <c r="D369" s="181"/>
      <c r="E369" s="230"/>
      <c r="F369" s="181"/>
      <c r="G369" s="230"/>
      <c r="H369" s="182"/>
      <c r="I369" s="234"/>
      <c r="J369" s="183"/>
      <c r="K369" s="184">
        <f t="shared" si="16"/>
        <v>0</v>
      </c>
      <c r="L369" s="183"/>
      <c r="M369" s="184">
        <f t="shared" si="17"/>
        <v>0</v>
      </c>
      <c r="N369" s="181"/>
      <c r="O369" s="181"/>
      <c r="P369" s="186"/>
      <c r="Q369" s="187"/>
      <c r="R369" s="188"/>
      <c r="S369" s="189">
        <f t="shared" si="18"/>
        <v>0</v>
      </c>
      <c r="T369" s="210"/>
      <c r="U369" s="217"/>
      <c r="V369" s="190"/>
      <c r="W369" s="218"/>
      <c r="X369" s="219"/>
      <c r="Y369" s="190"/>
      <c r="Z369" s="218"/>
      <c r="AA369" s="220"/>
      <c r="AB369" s="221"/>
    </row>
    <row r="370" spans="1:28" s="191" customFormat="1" ht="13.2" x14ac:dyDescent="0.3">
      <c r="A370" s="179"/>
      <c r="B370" s="192"/>
      <c r="C370" s="227"/>
      <c r="D370" s="181"/>
      <c r="E370" s="230"/>
      <c r="F370" s="181"/>
      <c r="G370" s="230"/>
      <c r="H370" s="182"/>
      <c r="I370" s="234"/>
      <c r="J370" s="183"/>
      <c r="K370" s="184">
        <f t="shared" si="16"/>
        <v>0</v>
      </c>
      <c r="L370" s="183"/>
      <c r="M370" s="184">
        <f t="shared" si="17"/>
        <v>0</v>
      </c>
      <c r="N370" s="181"/>
      <c r="O370" s="181"/>
      <c r="P370" s="186"/>
      <c r="Q370" s="187"/>
      <c r="R370" s="188"/>
      <c r="S370" s="189">
        <f t="shared" si="18"/>
        <v>0</v>
      </c>
      <c r="T370" s="210"/>
      <c r="U370" s="217"/>
      <c r="V370" s="190"/>
      <c r="W370" s="218"/>
      <c r="X370" s="219"/>
      <c r="Y370" s="190"/>
      <c r="Z370" s="218"/>
      <c r="AA370" s="220"/>
      <c r="AB370" s="221"/>
    </row>
    <row r="371" spans="1:28" s="191" customFormat="1" ht="13.2" x14ac:dyDescent="0.3">
      <c r="A371" s="179"/>
      <c r="B371" s="192"/>
      <c r="C371" s="227"/>
      <c r="D371" s="181"/>
      <c r="E371" s="230"/>
      <c r="F371" s="181"/>
      <c r="G371" s="230"/>
      <c r="H371" s="182"/>
      <c r="I371" s="234"/>
      <c r="J371" s="183"/>
      <c r="K371" s="184">
        <f t="shared" si="16"/>
        <v>0</v>
      </c>
      <c r="L371" s="183"/>
      <c r="M371" s="184">
        <f t="shared" si="17"/>
        <v>0</v>
      </c>
      <c r="N371" s="181"/>
      <c r="O371" s="181"/>
      <c r="P371" s="186"/>
      <c r="Q371" s="187"/>
      <c r="R371" s="188"/>
      <c r="S371" s="189">
        <f t="shared" si="18"/>
        <v>0</v>
      </c>
      <c r="T371" s="210"/>
      <c r="U371" s="217"/>
      <c r="V371" s="190"/>
      <c r="W371" s="218"/>
      <c r="X371" s="219"/>
      <c r="Y371" s="190"/>
      <c r="Z371" s="218"/>
      <c r="AA371" s="220"/>
      <c r="AB371" s="221"/>
    </row>
    <row r="372" spans="1:28" s="191" customFormat="1" ht="13.2" x14ac:dyDescent="0.3">
      <c r="A372" s="179"/>
      <c r="B372" s="192"/>
      <c r="C372" s="227"/>
      <c r="D372" s="181"/>
      <c r="E372" s="230"/>
      <c r="F372" s="181"/>
      <c r="G372" s="230"/>
      <c r="H372" s="182"/>
      <c r="I372" s="234"/>
      <c r="J372" s="183"/>
      <c r="K372" s="184">
        <f t="shared" si="16"/>
        <v>0</v>
      </c>
      <c r="L372" s="183"/>
      <c r="M372" s="184">
        <f t="shared" si="17"/>
        <v>0</v>
      </c>
      <c r="N372" s="181"/>
      <c r="O372" s="181"/>
      <c r="P372" s="186"/>
      <c r="Q372" s="187"/>
      <c r="R372" s="188"/>
      <c r="S372" s="189">
        <f t="shared" si="18"/>
        <v>0</v>
      </c>
      <c r="T372" s="210"/>
      <c r="U372" s="217"/>
      <c r="V372" s="190"/>
      <c r="W372" s="218"/>
      <c r="X372" s="219"/>
      <c r="Y372" s="190"/>
      <c r="Z372" s="218"/>
      <c r="AA372" s="220"/>
      <c r="AB372" s="221"/>
    </row>
    <row r="373" spans="1:28" s="191" customFormat="1" ht="13.2" x14ac:dyDescent="0.3">
      <c r="A373" s="179"/>
      <c r="B373" s="192"/>
      <c r="C373" s="227"/>
      <c r="D373" s="181"/>
      <c r="E373" s="230"/>
      <c r="F373" s="181"/>
      <c r="G373" s="230"/>
      <c r="H373" s="182"/>
      <c r="I373" s="234"/>
      <c r="J373" s="183"/>
      <c r="K373" s="184">
        <f t="shared" si="16"/>
        <v>0</v>
      </c>
      <c r="L373" s="183"/>
      <c r="M373" s="184">
        <f t="shared" si="17"/>
        <v>0</v>
      </c>
      <c r="N373" s="181"/>
      <c r="O373" s="181"/>
      <c r="P373" s="186"/>
      <c r="Q373" s="187"/>
      <c r="R373" s="188"/>
      <c r="S373" s="189">
        <f t="shared" si="18"/>
        <v>0</v>
      </c>
      <c r="T373" s="210"/>
      <c r="U373" s="217"/>
      <c r="V373" s="190"/>
      <c r="W373" s="218"/>
      <c r="X373" s="219"/>
      <c r="Y373" s="190"/>
      <c r="Z373" s="218"/>
      <c r="AA373" s="220"/>
      <c r="AB373" s="221"/>
    </row>
    <row r="374" spans="1:28" s="191" customFormat="1" ht="13.2" x14ac:dyDescent="0.3">
      <c r="A374" s="179"/>
      <c r="B374" s="192"/>
      <c r="C374" s="227"/>
      <c r="D374" s="181"/>
      <c r="E374" s="230"/>
      <c r="F374" s="181"/>
      <c r="G374" s="230"/>
      <c r="H374" s="182"/>
      <c r="I374" s="234"/>
      <c r="J374" s="183"/>
      <c r="K374" s="184">
        <f t="shared" si="16"/>
        <v>0</v>
      </c>
      <c r="L374" s="183"/>
      <c r="M374" s="184">
        <f t="shared" si="17"/>
        <v>0</v>
      </c>
      <c r="N374" s="181"/>
      <c r="O374" s="181"/>
      <c r="P374" s="186"/>
      <c r="Q374" s="187"/>
      <c r="R374" s="188"/>
      <c r="S374" s="189">
        <f t="shared" si="18"/>
        <v>0</v>
      </c>
      <c r="T374" s="210"/>
      <c r="U374" s="217"/>
      <c r="V374" s="190"/>
      <c r="W374" s="218"/>
      <c r="X374" s="219"/>
      <c r="Y374" s="190"/>
      <c r="Z374" s="218"/>
      <c r="AA374" s="220"/>
      <c r="AB374" s="221"/>
    </row>
    <row r="375" spans="1:28" s="191" customFormat="1" ht="13.2" x14ac:dyDescent="0.3">
      <c r="A375" s="179"/>
      <c r="B375" s="192"/>
      <c r="C375" s="227"/>
      <c r="D375" s="181"/>
      <c r="E375" s="230"/>
      <c r="F375" s="181"/>
      <c r="G375" s="230"/>
      <c r="H375" s="182"/>
      <c r="I375" s="234"/>
      <c r="J375" s="183"/>
      <c r="K375" s="184">
        <f t="shared" si="16"/>
        <v>0</v>
      </c>
      <c r="L375" s="183"/>
      <c r="M375" s="184">
        <f t="shared" si="17"/>
        <v>0</v>
      </c>
      <c r="N375" s="181"/>
      <c r="O375" s="181"/>
      <c r="P375" s="186"/>
      <c r="Q375" s="187"/>
      <c r="R375" s="188"/>
      <c r="S375" s="189">
        <f t="shared" si="18"/>
        <v>0</v>
      </c>
      <c r="T375" s="210"/>
      <c r="U375" s="217"/>
      <c r="V375" s="190"/>
      <c r="W375" s="218"/>
      <c r="X375" s="219"/>
      <c r="Y375" s="190"/>
      <c r="Z375" s="218"/>
      <c r="AA375" s="220"/>
      <c r="AB375" s="221"/>
    </row>
    <row r="376" spans="1:28" s="191" customFormat="1" ht="13.2" x14ac:dyDescent="0.3">
      <c r="A376" s="179"/>
      <c r="B376" s="192"/>
      <c r="C376" s="227"/>
      <c r="D376" s="181"/>
      <c r="E376" s="230"/>
      <c r="F376" s="181"/>
      <c r="G376" s="230"/>
      <c r="H376" s="182"/>
      <c r="I376" s="234"/>
      <c r="J376" s="183"/>
      <c r="K376" s="184">
        <f t="shared" si="16"/>
        <v>0</v>
      </c>
      <c r="L376" s="183"/>
      <c r="M376" s="184">
        <f t="shared" si="17"/>
        <v>0</v>
      </c>
      <c r="N376" s="181"/>
      <c r="O376" s="181"/>
      <c r="P376" s="186"/>
      <c r="Q376" s="187"/>
      <c r="R376" s="188"/>
      <c r="S376" s="189">
        <f t="shared" si="18"/>
        <v>0</v>
      </c>
      <c r="T376" s="210"/>
      <c r="U376" s="217"/>
      <c r="V376" s="190"/>
      <c r="W376" s="218"/>
      <c r="X376" s="219"/>
      <c r="Y376" s="190"/>
      <c r="Z376" s="218"/>
      <c r="AA376" s="220"/>
      <c r="AB376" s="221"/>
    </row>
    <row r="377" spans="1:28" s="191" customFormat="1" ht="13.2" x14ac:dyDescent="0.3">
      <c r="A377" s="179"/>
      <c r="B377" s="192"/>
      <c r="C377" s="227"/>
      <c r="D377" s="181"/>
      <c r="E377" s="230"/>
      <c r="F377" s="181"/>
      <c r="G377" s="230"/>
      <c r="H377" s="182"/>
      <c r="I377" s="234"/>
      <c r="J377" s="183"/>
      <c r="K377" s="184">
        <f t="shared" si="16"/>
        <v>0</v>
      </c>
      <c r="L377" s="183"/>
      <c r="M377" s="184">
        <f t="shared" si="17"/>
        <v>0</v>
      </c>
      <c r="N377" s="181"/>
      <c r="O377" s="181"/>
      <c r="P377" s="186"/>
      <c r="Q377" s="187"/>
      <c r="R377" s="188"/>
      <c r="S377" s="189">
        <f t="shared" si="18"/>
        <v>0</v>
      </c>
      <c r="T377" s="210"/>
      <c r="U377" s="217"/>
      <c r="V377" s="190"/>
      <c r="W377" s="218"/>
      <c r="X377" s="219"/>
      <c r="Y377" s="190"/>
      <c r="Z377" s="218"/>
      <c r="AA377" s="220"/>
      <c r="AB377" s="221"/>
    </row>
    <row r="378" spans="1:28" s="191" customFormat="1" ht="13.2" x14ac:dyDescent="0.3">
      <c r="A378" s="179"/>
      <c r="B378" s="192"/>
      <c r="C378" s="227"/>
      <c r="D378" s="181"/>
      <c r="E378" s="230"/>
      <c r="F378" s="181"/>
      <c r="G378" s="230"/>
      <c r="H378" s="182"/>
      <c r="I378" s="234"/>
      <c r="J378" s="183"/>
      <c r="K378" s="184">
        <f t="shared" si="16"/>
        <v>0</v>
      </c>
      <c r="L378" s="183"/>
      <c r="M378" s="184">
        <f t="shared" si="17"/>
        <v>0</v>
      </c>
      <c r="N378" s="181"/>
      <c r="O378" s="181"/>
      <c r="P378" s="186"/>
      <c r="Q378" s="187"/>
      <c r="R378" s="188"/>
      <c r="S378" s="189">
        <f t="shared" si="18"/>
        <v>0</v>
      </c>
      <c r="T378" s="210"/>
      <c r="U378" s="217"/>
      <c r="V378" s="190"/>
      <c r="W378" s="218"/>
      <c r="X378" s="219"/>
      <c r="Y378" s="190"/>
      <c r="Z378" s="218"/>
      <c r="AA378" s="220"/>
      <c r="AB378" s="221"/>
    </row>
    <row r="379" spans="1:28" s="191" customFormat="1" ht="13.2" x14ac:dyDescent="0.3">
      <c r="A379" s="179"/>
      <c r="B379" s="192"/>
      <c r="C379" s="227"/>
      <c r="D379" s="181"/>
      <c r="E379" s="230"/>
      <c r="F379" s="181"/>
      <c r="G379" s="230"/>
      <c r="H379" s="182"/>
      <c r="I379" s="234"/>
      <c r="J379" s="183"/>
      <c r="K379" s="184">
        <f t="shared" si="16"/>
        <v>0</v>
      </c>
      <c r="L379" s="183"/>
      <c r="M379" s="184">
        <f t="shared" si="17"/>
        <v>0</v>
      </c>
      <c r="N379" s="181"/>
      <c r="O379" s="181"/>
      <c r="P379" s="186"/>
      <c r="Q379" s="187"/>
      <c r="R379" s="188"/>
      <c r="S379" s="189">
        <f t="shared" si="18"/>
        <v>0</v>
      </c>
      <c r="T379" s="210"/>
      <c r="U379" s="217"/>
      <c r="V379" s="190"/>
      <c r="W379" s="218"/>
      <c r="X379" s="219"/>
      <c r="Y379" s="190"/>
      <c r="Z379" s="218"/>
      <c r="AA379" s="220"/>
      <c r="AB379" s="221"/>
    </row>
    <row r="380" spans="1:28" s="191" customFormat="1" ht="13.2" x14ac:dyDescent="0.3">
      <c r="A380" s="179"/>
      <c r="B380" s="192"/>
      <c r="C380" s="227"/>
      <c r="D380" s="181"/>
      <c r="E380" s="230"/>
      <c r="F380" s="181"/>
      <c r="G380" s="230"/>
      <c r="H380" s="182"/>
      <c r="I380" s="234"/>
      <c r="J380" s="183"/>
      <c r="K380" s="184">
        <f t="shared" si="16"/>
        <v>0</v>
      </c>
      <c r="L380" s="183"/>
      <c r="M380" s="184">
        <f t="shared" si="17"/>
        <v>0</v>
      </c>
      <c r="N380" s="181"/>
      <c r="O380" s="181"/>
      <c r="P380" s="186"/>
      <c r="Q380" s="187"/>
      <c r="R380" s="188"/>
      <c r="S380" s="189">
        <f t="shared" si="18"/>
        <v>0</v>
      </c>
      <c r="T380" s="210"/>
      <c r="U380" s="217"/>
      <c r="V380" s="190"/>
      <c r="W380" s="218"/>
      <c r="X380" s="219"/>
      <c r="Y380" s="190"/>
      <c r="Z380" s="218"/>
      <c r="AA380" s="220"/>
      <c r="AB380" s="221"/>
    </row>
    <row r="381" spans="1:28" s="191" customFormat="1" ht="13.2" x14ac:dyDescent="0.3">
      <c r="A381" s="179"/>
      <c r="B381" s="192"/>
      <c r="C381" s="227"/>
      <c r="D381" s="181"/>
      <c r="E381" s="230"/>
      <c r="F381" s="181"/>
      <c r="G381" s="230"/>
      <c r="H381" s="182"/>
      <c r="I381" s="234"/>
      <c r="J381" s="183"/>
      <c r="K381" s="184">
        <f t="shared" si="16"/>
        <v>0</v>
      </c>
      <c r="L381" s="183"/>
      <c r="M381" s="184">
        <f t="shared" si="17"/>
        <v>0</v>
      </c>
      <c r="N381" s="181"/>
      <c r="O381" s="181"/>
      <c r="P381" s="186"/>
      <c r="Q381" s="187"/>
      <c r="R381" s="188"/>
      <c r="S381" s="189">
        <f t="shared" si="18"/>
        <v>0</v>
      </c>
      <c r="T381" s="210"/>
      <c r="U381" s="217"/>
      <c r="V381" s="190"/>
      <c r="W381" s="218"/>
      <c r="X381" s="219"/>
      <c r="Y381" s="190"/>
      <c r="Z381" s="218"/>
      <c r="AA381" s="220"/>
      <c r="AB381" s="221"/>
    </row>
    <row r="382" spans="1:28" s="191" customFormat="1" ht="13.2" x14ac:dyDescent="0.3">
      <c r="A382" s="179"/>
      <c r="B382" s="192"/>
      <c r="C382" s="227"/>
      <c r="D382" s="181"/>
      <c r="E382" s="230"/>
      <c r="F382" s="181"/>
      <c r="G382" s="230"/>
      <c r="H382" s="182"/>
      <c r="I382" s="234"/>
      <c r="J382" s="183"/>
      <c r="K382" s="184">
        <f t="shared" si="16"/>
        <v>0</v>
      </c>
      <c r="L382" s="183"/>
      <c r="M382" s="184">
        <f t="shared" si="17"/>
        <v>0</v>
      </c>
      <c r="N382" s="181"/>
      <c r="O382" s="181"/>
      <c r="P382" s="186"/>
      <c r="Q382" s="187"/>
      <c r="R382" s="188"/>
      <c r="S382" s="189">
        <f t="shared" si="18"/>
        <v>0</v>
      </c>
      <c r="T382" s="210"/>
      <c r="U382" s="217"/>
      <c r="V382" s="190"/>
      <c r="W382" s="218"/>
      <c r="X382" s="219"/>
      <c r="Y382" s="190"/>
      <c r="Z382" s="218"/>
      <c r="AA382" s="220"/>
      <c r="AB382" s="221"/>
    </row>
    <row r="383" spans="1:28" s="191" customFormat="1" ht="13.2" x14ac:dyDescent="0.3">
      <c r="A383" s="179"/>
      <c r="B383" s="192"/>
      <c r="C383" s="227"/>
      <c r="D383" s="181"/>
      <c r="E383" s="230"/>
      <c r="F383" s="181"/>
      <c r="G383" s="230"/>
      <c r="H383" s="182"/>
      <c r="I383" s="234"/>
      <c r="J383" s="183"/>
      <c r="K383" s="184">
        <f t="shared" si="16"/>
        <v>0</v>
      </c>
      <c r="L383" s="183"/>
      <c r="M383" s="184">
        <f t="shared" si="17"/>
        <v>0</v>
      </c>
      <c r="N383" s="181"/>
      <c r="O383" s="181"/>
      <c r="P383" s="186"/>
      <c r="Q383" s="187"/>
      <c r="R383" s="188"/>
      <c r="S383" s="189">
        <f t="shared" si="18"/>
        <v>0</v>
      </c>
      <c r="T383" s="210"/>
      <c r="U383" s="217"/>
      <c r="V383" s="190"/>
      <c r="W383" s="218"/>
      <c r="X383" s="219"/>
      <c r="Y383" s="190"/>
      <c r="Z383" s="218"/>
      <c r="AA383" s="220"/>
      <c r="AB383" s="221"/>
    </row>
    <row r="384" spans="1:28" s="191" customFormat="1" ht="13.2" x14ac:dyDescent="0.3">
      <c r="A384" s="179"/>
      <c r="B384" s="192"/>
      <c r="C384" s="227"/>
      <c r="D384" s="181"/>
      <c r="E384" s="230"/>
      <c r="F384" s="181"/>
      <c r="G384" s="230"/>
      <c r="H384" s="182"/>
      <c r="I384" s="234"/>
      <c r="J384" s="183"/>
      <c r="K384" s="184">
        <f t="shared" si="16"/>
        <v>0</v>
      </c>
      <c r="L384" s="183"/>
      <c r="M384" s="184">
        <f t="shared" si="17"/>
        <v>0</v>
      </c>
      <c r="N384" s="181"/>
      <c r="O384" s="181"/>
      <c r="P384" s="186"/>
      <c r="Q384" s="187"/>
      <c r="R384" s="188"/>
      <c r="S384" s="189">
        <f t="shared" si="18"/>
        <v>0</v>
      </c>
      <c r="T384" s="210"/>
      <c r="U384" s="217"/>
      <c r="V384" s="190"/>
      <c r="W384" s="218"/>
      <c r="X384" s="219"/>
      <c r="Y384" s="190"/>
      <c r="Z384" s="218"/>
      <c r="AA384" s="220"/>
      <c r="AB384" s="221"/>
    </row>
    <row r="385" spans="1:28" s="191" customFormat="1" ht="13.2" x14ac:dyDescent="0.3">
      <c r="A385" s="179"/>
      <c r="B385" s="192"/>
      <c r="C385" s="227"/>
      <c r="D385" s="181"/>
      <c r="E385" s="230"/>
      <c r="F385" s="181"/>
      <c r="G385" s="230"/>
      <c r="H385" s="182"/>
      <c r="I385" s="234"/>
      <c r="J385" s="183"/>
      <c r="K385" s="184">
        <f t="shared" si="16"/>
        <v>0</v>
      </c>
      <c r="L385" s="183"/>
      <c r="M385" s="184">
        <f t="shared" si="17"/>
        <v>0</v>
      </c>
      <c r="N385" s="181"/>
      <c r="O385" s="181"/>
      <c r="P385" s="186"/>
      <c r="Q385" s="187"/>
      <c r="R385" s="188"/>
      <c r="S385" s="189">
        <f t="shared" si="18"/>
        <v>0</v>
      </c>
      <c r="T385" s="210"/>
      <c r="U385" s="217"/>
      <c r="V385" s="190"/>
      <c r="W385" s="218"/>
      <c r="X385" s="219"/>
      <c r="Y385" s="190"/>
      <c r="Z385" s="218"/>
      <c r="AA385" s="220"/>
      <c r="AB385" s="221"/>
    </row>
    <row r="386" spans="1:28" s="191" customFormat="1" ht="13.2" x14ac:dyDescent="0.3">
      <c r="A386" s="179"/>
      <c r="B386" s="192"/>
      <c r="C386" s="227"/>
      <c r="D386" s="181"/>
      <c r="E386" s="230"/>
      <c r="F386" s="181"/>
      <c r="G386" s="230"/>
      <c r="H386" s="182"/>
      <c r="I386" s="234"/>
      <c r="J386" s="183"/>
      <c r="K386" s="184">
        <f t="shared" si="16"/>
        <v>0</v>
      </c>
      <c r="L386" s="183"/>
      <c r="M386" s="184">
        <f t="shared" si="17"/>
        <v>0</v>
      </c>
      <c r="N386" s="181"/>
      <c r="O386" s="181"/>
      <c r="P386" s="186"/>
      <c r="Q386" s="187"/>
      <c r="R386" s="188"/>
      <c r="S386" s="189">
        <f t="shared" si="18"/>
        <v>0</v>
      </c>
      <c r="T386" s="210"/>
      <c r="U386" s="217"/>
      <c r="V386" s="190"/>
      <c r="W386" s="218"/>
      <c r="X386" s="219"/>
      <c r="Y386" s="190"/>
      <c r="Z386" s="218"/>
      <c r="AA386" s="220"/>
      <c r="AB386" s="221"/>
    </row>
    <row r="387" spans="1:28" s="191" customFormat="1" ht="13.2" x14ac:dyDescent="0.3">
      <c r="A387" s="179"/>
      <c r="B387" s="192"/>
      <c r="C387" s="227"/>
      <c r="D387" s="181"/>
      <c r="E387" s="230"/>
      <c r="F387" s="181"/>
      <c r="G387" s="230"/>
      <c r="H387" s="182"/>
      <c r="I387" s="234"/>
      <c r="J387" s="183"/>
      <c r="K387" s="184">
        <f t="shared" si="16"/>
        <v>0</v>
      </c>
      <c r="L387" s="183"/>
      <c r="M387" s="184">
        <f t="shared" si="17"/>
        <v>0</v>
      </c>
      <c r="N387" s="181"/>
      <c r="O387" s="181"/>
      <c r="P387" s="186"/>
      <c r="Q387" s="187"/>
      <c r="R387" s="188"/>
      <c r="S387" s="189">
        <f t="shared" si="18"/>
        <v>0</v>
      </c>
      <c r="T387" s="210"/>
      <c r="U387" s="217"/>
      <c r="V387" s="190"/>
      <c r="W387" s="218"/>
      <c r="X387" s="219"/>
      <c r="Y387" s="190"/>
      <c r="Z387" s="218"/>
      <c r="AA387" s="220"/>
      <c r="AB387" s="221"/>
    </row>
    <row r="388" spans="1:28" s="191" customFormat="1" ht="13.2" x14ac:dyDescent="0.3">
      <c r="A388" s="179"/>
      <c r="B388" s="192"/>
      <c r="C388" s="227"/>
      <c r="D388" s="181"/>
      <c r="E388" s="230"/>
      <c r="F388" s="181"/>
      <c r="G388" s="230"/>
      <c r="H388" s="182"/>
      <c r="I388" s="234"/>
      <c r="J388" s="183"/>
      <c r="K388" s="184">
        <f t="shared" si="16"/>
        <v>0</v>
      </c>
      <c r="L388" s="183"/>
      <c r="M388" s="184">
        <f t="shared" si="17"/>
        <v>0</v>
      </c>
      <c r="N388" s="181"/>
      <c r="O388" s="181"/>
      <c r="P388" s="186"/>
      <c r="Q388" s="187"/>
      <c r="R388" s="188"/>
      <c r="S388" s="189">
        <f t="shared" si="18"/>
        <v>0</v>
      </c>
      <c r="T388" s="210"/>
      <c r="U388" s="217"/>
      <c r="V388" s="190"/>
      <c r="W388" s="218"/>
      <c r="X388" s="219"/>
      <c r="Y388" s="190"/>
      <c r="Z388" s="218"/>
      <c r="AA388" s="220"/>
      <c r="AB388" s="221"/>
    </row>
    <row r="389" spans="1:28" s="191" customFormat="1" ht="13.2" x14ac:dyDescent="0.3">
      <c r="A389" s="179"/>
      <c r="B389" s="192"/>
      <c r="C389" s="227"/>
      <c r="D389" s="181"/>
      <c r="E389" s="230"/>
      <c r="F389" s="181"/>
      <c r="G389" s="230"/>
      <c r="H389" s="182"/>
      <c r="I389" s="234"/>
      <c r="J389" s="183"/>
      <c r="K389" s="184">
        <f t="shared" si="16"/>
        <v>0</v>
      </c>
      <c r="L389" s="183"/>
      <c r="M389" s="184">
        <f t="shared" si="17"/>
        <v>0</v>
      </c>
      <c r="N389" s="181"/>
      <c r="O389" s="181"/>
      <c r="P389" s="186"/>
      <c r="Q389" s="187"/>
      <c r="R389" s="188"/>
      <c r="S389" s="189">
        <f t="shared" si="18"/>
        <v>0</v>
      </c>
      <c r="T389" s="210"/>
      <c r="U389" s="217"/>
      <c r="V389" s="190"/>
      <c r="W389" s="218"/>
      <c r="X389" s="219"/>
      <c r="Y389" s="190"/>
      <c r="Z389" s="218"/>
      <c r="AA389" s="220"/>
      <c r="AB389" s="221"/>
    </row>
    <row r="390" spans="1:28" s="191" customFormat="1" ht="13.2" x14ac:dyDescent="0.3">
      <c r="A390" s="179"/>
      <c r="B390" s="192"/>
      <c r="C390" s="227"/>
      <c r="D390" s="181"/>
      <c r="E390" s="230"/>
      <c r="F390" s="181"/>
      <c r="G390" s="230"/>
      <c r="H390" s="182"/>
      <c r="I390" s="234"/>
      <c r="J390" s="183"/>
      <c r="K390" s="184">
        <f t="shared" si="16"/>
        <v>0</v>
      </c>
      <c r="L390" s="183"/>
      <c r="M390" s="184">
        <f t="shared" si="17"/>
        <v>0</v>
      </c>
      <c r="N390" s="181"/>
      <c r="O390" s="181"/>
      <c r="P390" s="186"/>
      <c r="Q390" s="187"/>
      <c r="R390" s="188"/>
      <c r="S390" s="189">
        <f t="shared" si="18"/>
        <v>0</v>
      </c>
      <c r="T390" s="210"/>
      <c r="U390" s="217"/>
      <c r="V390" s="190"/>
      <c r="W390" s="218"/>
      <c r="X390" s="219"/>
      <c r="Y390" s="190"/>
      <c r="Z390" s="218"/>
      <c r="AA390" s="220"/>
      <c r="AB390" s="221"/>
    </row>
    <row r="391" spans="1:28" s="191" customFormat="1" ht="13.2" x14ac:dyDescent="0.3">
      <c r="A391" s="179"/>
      <c r="B391" s="192"/>
      <c r="C391" s="227"/>
      <c r="D391" s="181"/>
      <c r="E391" s="230"/>
      <c r="F391" s="181"/>
      <c r="G391" s="230"/>
      <c r="H391" s="182"/>
      <c r="I391" s="234"/>
      <c r="J391" s="183"/>
      <c r="K391" s="184">
        <f t="shared" si="16"/>
        <v>0</v>
      </c>
      <c r="L391" s="183"/>
      <c r="M391" s="184">
        <f t="shared" si="17"/>
        <v>0</v>
      </c>
      <c r="N391" s="181"/>
      <c r="O391" s="181"/>
      <c r="P391" s="186"/>
      <c r="Q391" s="187"/>
      <c r="R391" s="188"/>
      <c r="S391" s="189">
        <f t="shared" si="18"/>
        <v>0</v>
      </c>
      <c r="T391" s="210"/>
      <c r="U391" s="217"/>
      <c r="V391" s="190"/>
      <c r="W391" s="218"/>
      <c r="X391" s="219"/>
      <c r="Y391" s="190"/>
      <c r="Z391" s="218"/>
      <c r="AA391" s="220"/>
      <c r="AB391" s="221"/>
    </row>
    <row r="392" spans="1:28" s="191" customFormat="1" ht="13.2" x14ac:dyDescent="0.3">
      <c r="A392" s="179"/>
      <c r="B392" s="192"/>
      <c r="C392" s="227"/>
      <c r="D392" s="181"/>
      <c r="E392" s="230"/>
      <c r="F392" s="181"/>
      <c r="G392" s="230"/>
      <c r="H392" s="182"/>
      <c r="I392" s="234"/>
      <c r="J392" s="183"/>
      <c r="K392" s="184">
        <f t="shared" si="16"/>
        <v>0</v>
      </c>
      <c r="L392" s="183"/>
      <c r="M392" s="184">
        <f t="shared" si="17"/>
        <v>0</v>
      </c>
      <c r="N392" s="181"/>
      <c r="O392" s="181"/>
      <c r="P392" s="186"/>
      <c r="Q392" s="187"/>
      <c r="R392" s="188"/>
      <c r="S392" s="189">
        <f t="shared" si="18"/>
        <v>0</v>
      </c>
      <c r="T392" s="210"/>
      <c r="U392" s="217"/>
      <c r="V392" s="190"/>
      <c r="W392" s="218"/>
      <c r="X392" s="219"/>
      <c r="Y392" s="190"/>
      <c r="Z392" s="218"/>
      <c r="AA392" s="220"/>
      <c r="AB392" s="221"/>
    </row>
    <row r="393" spans="1:28" s="191" customFormat="1" ht="13.2" x14ac:dyDescent="0.3">
      <c r="A393" s="179"/>
      <c r="B393" s="192"/>
      <c r="C393" s="227"/>
      <c r="D393" s="181"/>
      <c r="E393" s="230"/>
      <c r="F393" s="181"/>
      <c r="G393" s="230"/>
      <c r="H393" s="182"/>
      <c r="I393" s="234"/>
      <c r="J393" s="183"/>
      <c r="K393" s="184">
        <f t="shared" ref="K393:K456" si="19">IF(ISBLANK(J393),0,MIN(I393,J393))</f>
        <v>0</v>
      </c>
      <c r="L393" s="183"/>
      <c r="M393" s="184">
        <f t="shared" ref="M393:M456" si="20">IF(K393&gt;L393,K393-L393,0)</f>
        <v>0</v>
      </c>
      <c r="N393" s="181"/>
      <c r="O393" s="181"/>
      <c r="P393" s="186"/>
      <c r="Q393" s="187"/>
      <c r="R393" s="188"/>
      <c r="S393" s="189">
        <f t="shared" ref="S393:S456" si="21">M393+R393</f>
        <v>0</v>
      </c>
      <c r="T393" s="210"/>
      <c r="U393" s="217"/>
      <c r="V393" s="190"/>
      <c r="W393" s="218"/>
      <c r="X393" s="219"/>
      <c r="Y393" s="190"/>
      <c r="Z393" s="218"/>
      <c r="AA393" s="220"/>
      <c r="AB393" s="221"/>
    </row>
    <row r="394" spans="1:28" s="191" customFormat="1" ht="13.2" x14ac:dyDescent="0.3">
      <c r="A394" s="179"/>
      <c r="B394" s="192"/>
      <c r="C394" s="227"/>
      <c r="D394" s="181"/>
      <c r="E394" s="230"/>
      <c r="F394" s="181"/>
      <c r="G394" s="230"/>
      <c r="H394" s="182"/>
      <c r="I394" s="234"/>
      <c r="J394" s="183"/>
      <c r="K394" s="184">
        <f t="shared" si="19"/>
        <v>0</v>
      </c>
      <c r="L394" s="183"/>
      <c r="M394" s="184">
        <f t="shared" si="20"/>
        <v>0</v>
      </c>
      <c r="N394" s="181"/>
      <c r="O394" s="181"/>
      <c r="P394" s="186"/>
      <c r="Q394" s="187"/>
      <c r="R394" s="188"/>
      <c r="S394" s="189">
        <f t="shared" si="21"/>
        <v>0</v>
      </c>
      <c r="T394" s="210"/>
      <c r="U394" s="217"/>
      <c r="V394" s="190"/>
      <c r="W394" s="218"/>
      <c r="X394" s="219"/>
      <c r="Y394" s="190"/>
      <c r="Z394" s="218"/>
      <c r="AA394" s="220"/>
      <c r="AB394" s="221"/>
    </row>
    <row r="395" spans="1:28" s="191" customFormat="1" ht="13.2" x14ac:dyDescent="0.3">
      <c r="A395" s="179"/>
      <c r="B395" s="192"/>
      <c r="C395" s="227"/>
      <c r="D395" s="181"/>
      <c r="E395" s="230"/>
      <c r="F395" s="181"/>
      <c r="G395" s="230"/>
      <c r="H395" s="182"/>
      <c r="I395" s="234"/>
      <c r="J395" s="183"/>
      <c r="K395" s="184">
        <f t="shared" si="19"/>
        <v>0</v>
      </c>
      <c r="L395" s="183"/>
      <c r="M395" s="184">
        <f t="shared" si="20"/>
        <v>0</v>
      </c>
      <c r="N395" s="181"/>
      <c r="O395" s="181"/>
      <c r="P395" s="186"/>
      <c r="Q395" s="187"/>
      <c r="R395" s="188"/>
      <c r="S395" s="189">
        <f t="shared" si="21"/>
        <v>0</v>
      </c>
      <c r="T395" s="210"/>
      <c r="U395" s="217"/>
      <c r="V395" s="190"/>
      <c r="W395" s="218"/>
      <c r="X395" s="219"/>
      <c r="Y395" s="190"/>
      <c r="Z395" s="218"/>
      <c r="AA395" s="220"/>
      <c r="AB395" s="221"/>
    </row>
    <row r="396" spans="1:28" s="191" customFormat="1" ht="13.2" x14ac:dyDescent="0.3">
      <c r="A396" s="179"/>
      <c r="B396" s="192"/>
      <c r="C396" s="227"/>
      <c r="D396" s="181"/>
      <c r="E396" s="230"/>
      <c r="F396" s="181"/>
      <c r="G396" s="230"/>
      <c r="H396" s="182"/>
      <c r="I396" s="234"/>
      <c r="J396" s="183"/>
      <c r="K396" s="184">
        <f t="shared" si="19"/>
        <v>0</v>
      </c>
      <c r="L396" s="183"/>
      <c r="M396" s="184">
        <f t="shared" si="20"/>
        <v>0</v>
      </c>
      <c r="N396" s="181"/>
      <c r="O396" s="181"/>
      <c r="P396" s="186"/>
      <c r="Q396" s="187"/>
      <c r="R396" s="188"/>
      <c r="S396" s="189">
        <f t="shared" si="21"/>
        <v>0</v>
      </c>
      <c r="T396" s="210"/>
      <c r="U396" s="217"/>
      <c r="V396" s="190"/>
      <c r="W396" s="218"/>
      <c r="X396" s="219"/>
      <c r="Y396" s="190"/>
      <c r="Z396" s="218"/>
      <c r="AA396" s="220"/>
      <c r="AB396" s="221"/>
    </row>
    <row r="397" spans="1:28" s="191" customFormat="1" ht="13.2" x14ac:dyDescent="0.3">
      <c r="A397" s="179"/>
      <c r="B397" s="192"/>
      <c r="C397" s="227"/>
      <c r="D397" s="181"/>
      <c r="E397" s="230"/>
      <c r="F397" s="181"/>
      <c r="G397" s="230"/>
      <c r="H397" s="182"/>
      <c r="I397" s="234"/>
      <c r="J397" s="183"/>
      <c r="K397" s="184">
        <f t="shared" si="19"/>
        <v>0</v>
      </c>
      <c r="L397" s="183"/>
      <c r="M397" s="184">
        <f t="shared" si="20"/>
        <v>0</v>
      </c>
      <c r="N397" s="181"/>
      <c r="O397" s="181"/>
      <c r="P397" s="186"/>
      <c r="Q397" s="187"/>
      <c r="R397" s="188"/>
      <c r="S397" s="189">
        <f t="shared" si="21"/>
        <v>0</v>
      </c>
      <c r="T397" s="210"/>
      <c r="U397" s="217"/>
      <c r="V397" s="190"/>
      <c r="W397" s="218"/>
      <c r="X397" s="219"/>
      <c r="Y397" s="190"/>
      <c r="Z397" s="218"/>
      <c r="AA397" s="220"/>
      <c r="AB397" s="221"/>
    </row>
    <row r="398" spans="1:28" s="191" customFormat="1" ht="13.2" x14ac:dyDescent="0.3">
      <c r="A398" s="179"/>
      <c r="B398" s="192"/>
      <c r="C398" s="227"/>
      <c r="D398" s="181"/>
      <c r="E398" s="230"/>
      <c r="F398" s="181"/>
      <c r="G398" s="230"/>
      <c r="H398" s="182"/>
      <c r="I398" s="234"/>
      <c r="J398" s="183"/>
      <c r="K398" s="184">
        <f t="shared" si="19"/>
        <v>0</v>
      </c>
      <c r="L398" s="183"/>
      <c r="M398" s="184">
        <f t="shared" si="20"/>
        <v>0</v>
      </c>
      <c r="N398" s="181"/>
      <c r="O398" s="181"/>
      <c r="P398" s="186"/>
      <c r="Q398" s="187"/>
      <c r="R398" s="188"/>
      <c r="S398" s="189">
        <f t="shared" si="21"/>
        <v>0</v>
      </c>
      <c r="T398" s="210"/>
      <c r="U398" s="217"/>
      <c r="V398" s="190"/>
      <c r="W398" s="218"/>
      <c r="X398" s="219"/>
      <c r="Y398" s="190"/>
      <c r="Z398" s="218"/>
      <c r="AA398" s="220"/>
      <c r="AB398" s="221"/>
    </row>
    <row r="399" spans="1:28" s="191" customFormat="1" ht="13.2" x14ac:dyDescent="0.3">
      <c r="A399" s="179"/>
      <c r="B399" s="192"/>
      <c r="C399" s="227"/>
      <c r="D399" s="181"/>
      <c r="E399" s="230"/>
      <c r="F399" s="181"/>
      <c r="G399" s="230"/>
      <c r="H399" s="182"/>
      <c r="I399" s="234"/>
      <c r="J399" s="183"/>
      <c r="K399" s="184">
        <f t="shared" si="19"/>
        <v>0</v>
      </c>
      <c r="L399" s="183"/>
      <c r="M399" s="184">
        <f t="shared" si="20"/>
        <v>0</v>
      </c>
      <c r="N399" s="181"/>
      <c r="O399" s="181"/>
      <c r="P399" s="186"/>
      <c r="Q399" s="187"/>
      <c r="R399" s="188"/>
      <c r="S399" s="189">
        <f t="shared" si="21"/>
        <v>0</v>
      </c>
      <c r="T399" s="210"/>
      <c r="U399" s="217"/>
      <c r="V399" s="190"/>
      <c r="W399" s="218"/>
      <c r="X399" s="219"/>
      <c r="Y399" s="190"/>
      <c r="Z399" s="218"/>
      <c r="AA399" s="220"/>
      <c r="AB399" s="221"/>
    </row>
    <row r="400" spans="1:28" s="191" customFormat="1" ht="13.2" x14ac:dyDescent="0.3">
      <c r="A400" s="179"/>
      <c r="B400" s="192"/>
      <c r="C400" s="227"/>
      <c r="D400" s="181"/>
      <c r="E400" s="230"/>
      <c r="F400" s="181"/>
      <c r="G400" s="230"/>
      <c r="H400" s="182"/>
      <c r="I400" s="234"/>
      <c r="J400" s="183"/>
      <c r="K400" s="184">
        <f t="shared" si="19"/>
        <v>0</v>
      </c>
      <c r="L400" s="183"/>
      <c r="M400" s="184">
        <f t="shared" si="20"/>
        <v>0</v>
      </c>
      <c r="N400" s="181"/>
      <c r="O400" s="181"/>
      <c r="P400" s="186"/>
      <c r="Q400" s="187"/>
      <c r="R400" s="188"/>
      <c r="S400" s="189">
        <f t="shared" si="21"/>
        <v>0</v>
      </c>
      <c r="T400" s="210"/>
      <c r="U400" s="217"/>
      <c r="V400" s="190"/>
      <c r="W400" s="218"/>
      <c r="X400" s="219"/>
      <c r="Y400" s="190"/>
      <c r="Z400" s="218"/>
      <c r="AA400" s="220"/>
      <c r="AB400" s="221"/>
    </row>
    <row r="401" spans="1:28" s="191" customFormat="1" ht="13.2" x14ac:dyDescent="0.3">
      <c r="A401" s="179"/>
      <c r="B401" s="192"/>
      <c r="C401" s="227"/>
      <c r="D401" s="181"/>
      <c r="E401" s="230"/>
      <c r="F401" s="181"/>
      <c r="G401" s="230"/>
      <c r="H401" s="182"/>
      <c r="I401" s="234"/>
      <c r="J401" s="183"/>
      <c r="K401" s="184">
        <f t="shared" si="19"/>
        <v>0</v>
      </c>
      <c r="L401" s="183"/>
      <c r="M401" s="184">
        <f t="shared" si="20"/>
        <v>0</v>
      </c>
      <c r="N401" s="181"/>
      <c r="O401" s="181"/>
      <c r="P401" s="186"/>
      <c r="Q401" s="187"/>
      <c r="R401" s="188"/>
      <c r="S401" s="189">
        <f t="shared" si="21"/>
        <v>0</v>
      </c>
      <c r="T401" s="210"/>
      <c r="U401" s="217"/>
      <c r="V401" s="190"/>
      <c r="W401" s="218"/>
      <c r="X401" s="219"/>
      <c r="Y401" s="190"/>
      <c r="Z401" s="218"/>
      <c r="AA401" s="220"/>
      <c r="AB401" s="221"/>
    </row>
    <row r="402" spans="1:28" s="191" customFormat="1" ht="13.2" x14ac:dyDescent="0.3">
      <c r="A402" s="179"/>
      <c r="B402" s="192"/>
      <c r="C402" s="227"/>
      <c r="D402" s="181"/>
      <c r="E402" s="230"/>
      <c r="F402" s="181"/>
      <c r="G402" s="230"/>
      <c r="H402" s="182"/>
      <c r="I402" s="234"/>
      <c r="J402" s="183"/>
      <c r="K402" s="184">
        <f t="shared" si="19"/>
        <v>0</v>
      </c>
      <c r="L402" s="183"/>
      <c r="M402" s="184">
        <f t="shared" si="20"/>
        <v>0</v>
      </c>
      <c r="N402" s="181"/>
      <c r="O402" s="181"/>
      <c r="P402" s="186"/>
      <c r="Q402" s="187"/>
      <c r="R402" s="188"/>
      <c r="S402" s="189">
        <f t="shared" si="21"/>
        <v>0</v>
      </c>
      <c r="T402" s="210"/>
      <c r="U402" s="217"/>
      <c r="V402" s="190"/>
      <c r="W402" s="218"/>
      <c r="X402" s="219"/>
      <c r="Y402" s="190"/>
      <c r="Z402" s="218"/>
      <c r="AA402" s="220"/>
      <c r="AB402" s="221"/>
    </row>
    <row r="403" spans="1:28" s="191" customFormat="1" ht="13.2" x14ac:dyDescent="0.3">
      <c r="A403" s="179"/>
      <c r="B403" s="192"/>
      <c r="C403" s="227"/>
      <c r="D403" s="181"/>
      <c r="E403" s="230"/>
      <c r="F403" s="181"/>
      <c r="G403" s="230"/>
      <c r="H403" s="182"/>
      <c r="I403" s="234"/>
      <c r="J403" s="183"/>
      <c r="K403" s="184">
        <f t="shared" si="19"/>
        <v>0</v>
      </c>
      <c r="L403" s="183"/>
      <c r="M403" s="184">
        <f t="shared" si="20"/>
        <v>0</v>
      </c>
      <c r="N403" s="181"/>
      <c r="O403" s="181"/>
      <c r="P403" s="186"/>
      <c r="Q403" s="187"/>
      <c r="R403" s="188"/>
      <c r="S403" s="189">
        <f t="shared" si="21"/>
        <v>0</v>
      </c>
      <c r="T403" s="210"/>
      <c r="U403" s="217"/>
      <c r="V403" s="190"/>
      <c r="W403" s="218"/>
      <c r="X403" s="219"/>
      <c r="Y403" s="190"/>
      <c r="Z403" s="218"/>
      <c r="AA403" s="220"/>
      <c r="AB403" s="221"/>
    </row>
    <row r="404" spans="1:28" s="191" customFormat="1" ht="13.2" x14ac:dyDescent="0.3">
      <c r="A404" s="179"/>
      <c r="B404" s="192"/>
      <c r="C404" s="227"/>
      <c r="D404" s="181"/>
      <c r="E404" s="230"/>
      <c r="F404" s="181"/>
      <c r="G404" s="230"/>
      <c r="H404" s="182"/>
      <c r="I404" s="234"/>
      <c r="J404" s="183"/>
      <c r="K404" s="184">
        <f t="shared" si="19"/>
        <v>0</v>
      </c>
      <c r="L404" s="183"/>
      <c r="M404" s="184">
        <f t="shared" si="20"/>
        <v>0</v>
      </c>
      <c r="N404" s="181"/>
      <c r="O404" s="181"/>
      <c r="P404" s="186"/>
      <c r="Q404" s="187"/>
      <c r="R404" s="188"/>
      <c r="S404" s="189">
        <f t="shared" si="21"/>
        <v>0</v>
      </c>
      <c r="T404" s="210"/>
      <c r="U404" s="217"/>
      <c r="V404" s="190"/>
      <c r="W404" s="218"/>
      <c r="X404" s="219"/>
      <c r="Y404" s="190"/>
      <c r="Z404" s="218"/>
      <c r="AA404" s="220"/>
      <c r="AB404" s="221"/>
    </row>
    <row r="405" spans="1:28" s="191" customFormat="1" ht="13.2" x14ac:dyDescent="0.3">
      <c r="A405" s="179"/>
      <c r="B405" s="192"/>
      <c r="C405" s="227"/>
      <c r="D405" s="181"/>
      <c r="E405" s="230"/>
      <c r="F405" s="181"/>
      <c r="G405" s="230"/>
      <c r="H405" s="182"/>
      <c r="I405" s="234"/>
      <c r="J405" s="183"/>
      <c r="K405" s="184">
        <f t="shared" si="19"/>
        <v>0</v>
      </c>
      <c r="L405" s="183"/>
      <c r="M405" s="184">
        <f t="shared" si="20"/>
        <v>0</v>
      </c>
      <c r="N405" s="181"/>
      <c r="O405" s="181"/>
      <c r="P405" s="186"/>
      <c r="Q405" s="187"/>
      <c r="R405" s="188"/>
      <c r="S405" s="189">
        <f t="shared" si="21"/>
        <v>0</v>
      </c>
      <c r="T405" s="210"/>
      <c r="U405" s="217"/>
      <c r="V405" s="190"/>
      <c r="W405" s="218"/>
      <c r="X405" s="219"/>
      <c r="Y405" s="190"/>
      <c r="Z405" s="218"/>
      <c r="AA405" s="220"/>
      <c r="AB405" s="221"/>
    </row>
    <row r="406" spans="1:28" s="191" customFormat="1" ht="13.2" x14ac:dyDescent="0.3">
      <c r="A406" s="179"/>
      <c r="B406" s="192"/>
      <c r="C406" s="227"/>
      <c r="D406" s="181"/>
      <c r="E406" s="230"/>
      <c r="F406" s="181"/>
      <c r="G406" s="230"/>
      <c r="H406" s="182"/>
      <c r="I406" s="234"/>
      <c r="J406" s="183"/>
      <c r="K406" s="184">
        <f t="shared" si="19"/>
        <v>0</v>
      </c>
      <c r="L406" s="183"/>
      <c r="M406" s="184">
        <f t="shared" si="20"/>
        <v>0</v>
      </c>
      <c r="N406" s="181"/>
      <c r="O406" s="181"/>
      <c r="P406" s="186"/>
      <c r="Q406" s="187"/>
      <c r="R406" s="188"/>
      <c r="S406" s="189">
        <f t="shared" si="21"/>
        <v>0</v>
      </c>
      <c r="T406" s="210"/>
      <c r="U406" s="217"/>
      <c r="V406" s="190"/>
      <c r="W406" s="218"/>
      <c r="X406" s="219"/>
      <c r="Y406" s="190"/>
      <c r="Z406" s="218"/>
      <c r="AA406" s="220"/>
      <c r="AB406" s="221"/>
    </row>
    <row r="407" spans="1:28" s="191" customFormat="1" ht="13.2" x14ac:dyDescent="0.3">
      <c r="A407" s="179"/>
      <c r="B407" s="192"/>
      <c r="C407" s="227"/>
      <c r="D407" s="181"/>
      <c r="E407" s="230"/>
      <c r="F407" s="181"/>
      <c r="G407" s="230"/>
      <c r="H407" s="182"/>
      <c r="I407" s="234"/>
      <c r="J407" s="183"/>
      <c r="K407" s="184">
        <f t="shared" si="19"/>
        <v>0</v>
      </c>
      <c r="L407" s="183"/>
      <c r="M407" s="184">
        <f t="shared" si="20"/>
        <v>0</v>
      </c>
      <c r="N407" s="181"/>
      <c r="O407" s="181"/>
      <c r="P407" s="186"/>
      <c r="Q407" s="187"/>
      <c r="R407" s="188"/>
      <c r="S407" s="189">
        <f t="shared" si="21"/>
        <v>0</v>
      </c>
      <c r="T407" s="210"/>
      <c r="U407" s="217"/>
      <c r="V407" s="190"/>
      <c r="W407" s="218"/>
      <c r="X407" s="219"/>
      <c r="Y407" s="190"/>
      <c r="Z407" s="218"/>
      <c r="AA407" s="220"/>
      <c r="AB407" s="221"/>
    </row>
    <row r="408" spans="1:28" s="191" customFormat="1" ht="13.2" x14ac:dyDescent="0.3">
      <c r="A408" s="179"/>
      <c r="B408" s="192"/>
      <c r="C408" s="227"/>
      <c r="D408" s="181"/>
      <c r="E408" s="230"/>
      <c r="F408" s="181"/>
      <c r="G408" s="230"/>
      <c r="H408" s="182"/>
      <c r="I408" s="234"/>
      <c r="J408" s="183"/>
      <c r="K408" s="184">
        <f t="shared" si="19"/>
        <v>0</v>
      </c>
      <c r="L408" s="183"/>
      <c r="M408" s="184">
        <f t="shared" si="20"/>
        <v>0</v>
      </c>
      <c r="N408" s="181"/>
      <c r="O408" s="181"/>
      <c r="P408" s="186"/>
      <c r="Q408" s="187"/>
      <c r="R408" s="188"/>
      <c r="S408" s="189">
        <f t="shared" si="21"/>
        <v>0</v>
      </c>
      <c r="T408" s="210"/>
      <c r="U408" s="217"/>
      <c r="V408" s="190"/>
      <c r="W408" s="218"/>
      <c r="X408" s="219"/>
      <c r="Y408" s="190"/>
      <c r="Z408" s="218"/>
      <c r="AA408" s="220"/>
      <c r="AB408" s="221"/>
    </row>
    <row r="409" spans="1:28" s="191" customFormat="1" ht="13.2" x14ac:dyDescent="0.3">
      <c r="A409" s="179"/>
      <c r="B409" s="192"/>
      <c r="C409" s="227"/>
      <c r="D409" s="181"/>
      <c r="E409" s="230"/>
      <c r="F409" s="181"/>
      <c r="G409" s="230"/>
      <c r="H409" s="182"/>
      <c r="I409" s="234"/>
      <c r="J409" s="183"/>
      <c r="K409" s="184">
        <f t="shared" si="19"/>
        <v>0</v>
      </c>
      <c r="L409" s="183"/>
      <c r="M409" s="184">
        <f t="shared" si="20"/>
        <v>0</v>
      </c>
      <c r="N409" s="181"/>
      <c r="O409" s="181"/>
      <c r="P409" s="186"/>
      <c r="Q409" s="187"/>
      <c r="R409" s="188"/>
      <c r="S409" s="189">
        <f t="shared" si="21"/>
        <v>0</v>
      </c>
      <c r="T409" s="210"/>
      <c r="U409" s="217"/>
      <c r="V409" s="190"/>
      <c r="W409" s="218"/>
      <c r="X409" s="219"/>
      <c r="Y409" s="190"/>
      <c r="Z409" s="218"/>
      <c r="AA409" s="220"/>
      <c r="AB409" s="221"/>
    </row>
    <row r="410" spans="1:28" s="191" customFormat="1" ht="13.2" x14ac:dyDescent="0.3">
      <c r="A410" s="179"/>
      <c r="B410" s="192"/>
      <c r="C410" s="227"/>
      <c r="D410" s="181"/>
      <c r="E410" s="230"/>
      <c r="F410" s="181"/>
      <c r="G410" s="230"/>
      <c r="H410" s="182"/>
      <c r="I410" s="234"/>
      <c r="J410" s="183"/>
      <c r="K410" s="184">
        <f t="shared" si="19"/>
        <v>0</v>
      </c>
      <c r="L410" s="183"/>
      <c r="M410" s="184">
        <f t="shared" si="20"/>
        <v>0</v>
      </c>
      <c r="N410" s="181"/>
      <c r="O410" s="181"/>
      <c r="P410" s="186"/>
      <c r="Q410" s="187"/>
      <c r="R410" s="188"/>
      <c r="S410" s="189">
        <f t="shared" si="21"/>
        <v>0</v>
      </c>
      <c r="T410" s="210"/>
      <c r="U410" s="217"/>
      <c r="V410" s="190"/>
      <c r="W410" s="218"/>
      <c r="X410" s="219"/>
      <c r="Y410" s="190"/>
      <c r="Z410" s="218"/>
      <c r="AA410" s="220"/>
      <c r="AB410" s="221"/>
    </row>
    <row r="411" spans="1:28" s="191" customFormat="1" ht="13.2" x14ac:dyDescent="0.3">
      <c r="A411" s="179"/>
      <c r="B411" s="192"/>
      <c r="C411" s="227"/>
      <c r="D411" s="181"/>
      <c r="E411" s="230"/>
      <c r="F411" s="181"/>
      <c r="G411" s="230"/>
      <c r="H411" s="182"/>
      <c r="I411" s="234"/>
      <c r="J411" s="183"/>
      <c r="K411" s="184">
        <f t="shared" si="19"/>
        <v>0</v>
      </c>
      <c r="L411" s="183"/>
      <c r="M411" s="184">
        <f t="shared" si="20"/>
        <v>0</v>
      </c>
      <c r="N411" s="181"/>
      <c r="O411" s="181"/>
      <c r="P411" s="186"/>
      <c r="Q411" s="187"/>
      <c r="R411" s="188"/>
      <c r="S411" s="189">
        <f t="shared" si="21"/>
        <v>0</v>
      </c>
      <c r="T411" s="210"/>
      <c r="U411" s="217"/>
      <c r="V411" s="190"/>
      <c r="W411" s="218"/>
      <c r="X411" s="219"/>
      <c r="Y411" s="190"/>
      <c r="Z411" s="218"/>
      <c r="AA411" s="220"/>
      <c r="AB411" s="221"/>
    </row>
    <row r="412" spans="1:28" s="191" customFormat="1" ht="13.2" x14ac:dyDescent="0.3">
      <c r="A412" s="179"/>
      <c r="B412" s="192"/>
      <c r="C412" s="227"/>
      <c r="D412" s="181"/>
      <c r="E412" s="230"/>
      <c r="F412" s="181"/>
      <c r="G412" s="230"/>
      <c r="H412" s="182"/>
      <c r="I412" s="234"/>
      <c r="J412" s="183"/>
      <c r="K412" s="184">
        <f t="shared" si="19"/>
        <v>0</v>
      </c>
      <c r="L412" s="183"/>
      <c r="M412" s="184">
        <f t="shared" si="20"/>
        <v>0</v>
      </c>
      <c r="N412" s="181"/>
      <c r="O412" s="181"/>
      <c r="P412" s="186"/>
      <c r="Q412" s="187"/>
      <c r="R412" s="188"/>
      <c r="S412" s="189">
        <f t="shared" si="21"/>
        <v>0</v>
      </c>
      <c r="T412" s="210"/>
      <c r="U412" s="217"/>
      <c r="V412" s="190"/>
      <c r="W412" s="218"/>
      <c r="X412" s="219"/>
      <c r="Y412" s="190"/>
      <c r="Z412" s="218"/>
      <c r="AA412" s="220"/>
      <c r="AB412" s="221"/>
    </row>
    <row r="413" spans="1:28" s="191" customFormat="1" ht="13.2" x14ac:dyDescent="0.3">
      <c r="A413" s="179"/>
      <c r="B413" s="192"/>
      <c r="C413" s="227"/>
      <c r="D413" s="181"/>
      <c r="E413" s="230"/>
      <c r="F413" s="181"/>
      <c r="G413" s="230"/>
      <c r="H413" s="182"/>
      <c r="I413" s="234"/>
      <c r="J413" s="183"/>
      <c r="K413" s="184">
        <f t="shared" si="19"/>
        <v>0</v>
      </c>
      <c r="L413" s="183"/>
      <c r="M413" s="184">
        <f t="shared" si="20"/>
        <v>0</v>
      </c>
      <c r="N413" s="181"/>
      <c r="O413" s="181"/>
      <c r="P413" s="186"/>
      <c r="Q413" s="187"/>
      <c r="R413" s="188"/>
      <c r="S413" s="189">
        <f t="shared" si="21"/>
        <v>0</v>
      </c>
      <c r="T413" s="210"/>
      <c r="U413" s="217"/>
      <c r="V413" s="190"/>
      <c r="W413" s="218"/>
      <c r="X413" s="219"/>
      <c r="Y413" s="190"/>
      <c r="Z413" s="218"/>
      <c r="AA413" s="220"/>
      <c r="AB413" s="221"/>
    </row>
    <row r="414" spans="1:28" s="191" customFormat="1" ht="13.2" x14ac:dyDescent="0.3">
      <c r="A414" s="179"/>
      <c r="B414" s="192"/>
      <c r="C414" s="227"/>
      <c r="D414" s="181"/>
      <c r="E414" s="230"/>
      <c r="F414" s="181"/>
      <c r="G414" s="230"/>
      <c r="H414" s="182"/>
      <c r="I414" s="234"/>
      <c r="J414" s="183"/>
      <c r="K414" s="184">
        <f t="shared" si="19"/>
        <v>0</v>
      </c>
      <c r="L414" s="183"/>
      <c r="M414" s="184">
        <f t="shared" si="20"/>
        <v>0</v>
      </c>
      <c r="N414" s="181"/>
      <c r="O414" s="181"/>
      <c r="P414" s="186"/>
      <c r="Q414" s="187"/>
      <c r="R414" s="188"/>
      <c r="S414" s="189">
        <f t="shared" si="21"/>
        <v>0</v>
      </c>
      <c r="T414" s="210"/>
      <c r="U414" s="217"/>
      <c r="V414" s="190"/>
      <c r="W414" s="218"/>
      <c r="X414" s="219"/>
      <c r="Y414" s="190"/>
      <c r="Z414" s="218"/>
      <c r="AA414" s="220"/>
      <c r="AB414" s="221"/>
    </row>
    <row r="415" spans="1:28" s="191" customFormat="1" ht="13.2" x14ac:dyDescent="0.3">
      <c r="A415" s="179"/>
      <c r="B415" s="192"/>
      <c r="C415" s="227"/>
      <c r="D415" s="181"/>
      <c r="E415" s="230"/>
      <c r="F415" s="181"/>
      <c r="G415" s="230"/>
      <c r="H415" s="182"/>
      <c r="I415" s="234"/>
      <c r="J415" s="183"/>
      <c r="K415" s="184">
        <f t="shared" si="19"/>
        <v>0</v>
      </c>
      <c r="L415" s="183"/>
      <c r="M415" s="184">
        <f t="shared" si="20"/>
        <v>0</v>
      </c>
      <c r="N415" s="181"/>
      <c r="O415" s="181"/>
      <c r="P415" s="186"/>
      <c r="Q415" s="187"/>
      <c r="R415" s="188"/>
      <c r="S415" s="189">
        <f t="shared" si="21"/>
        <v>0</v>
      </c>
      <c r="T415" s="210"/>
      <c r="U415" s="217"/>
      <c r="V415" s="190"/>
      <c r="W415" s="218"/>
      <c r="X415" s="219"/>
      <c r="Y415" s="190"/>
      <c r="Z415" s="218"/>
      <c r="AA415" s="220"/>
      <c r="AB415" s="221"/>
    </row>
    <row r="416" spans="1:28" s="191" customFormat="1" ht="13.2" x14ac:dyDescent="0.3">
      <c r="A416" s="179"/>
      <c r="B416" s="192"/>
      <c r="C416" s="227"/>
      <c r="D416" s="181"/>
      <c r="E416" s="230"/>
      <c r="F416" s="181"/>
      <c r="G416" s="230"/>
      <c r="H416" s="182"/>
      <c r="I416" s="234"/>
      <c r="J416" s="183"/>
      <c r="K416" s="184">
        <f t="shared" si="19"/>
        <v>0</v>
      </c>
      <c r="L416" s="183"/>
      <c r="M416" s="184">
        <f t="shared" si="20"/>
        <v>0</v>
      </c>
      <c r="N416" s="181"/>
      <c r="O416" s="181"/>
      <c r="P416" s="186"/>
      <c r="Q416" s="187"/>
      <c r="R416" s="188"/>
      <c r="S416" s="189">
        <f t="shared" si="21"/>
        <v>0</v>
      </c>
      <c r="T416" s="210"/>
      <c r="U416" s="217"/>
      <c r="V416" s="190"/>
      <c r="W416" s="218"/>
      <c r="X416" s="219"/>
      <c r="Y416" s="190"/>
      <c r="Z416" s="218"/>
      <c r="AA416" s="220"/>
      <c r="AB416" s="221"/>
    </row>
    <row r="417" spans="1:28" s="191" customFormat="1" ht="13.2" x14ac:dyDescent="0.3">
      <c r="A417" s="179"/>
      <c r="B417" s="192"/>
      <c r="C417" s="227"/>
      <c r="D417" s="181"/>
      <c r="E417" s="230"/>
      <c r="F417" s="181"/>
      <c r="G417" s="230"/>
      <c r="H417" s="182"/>
      <c r="I417" s="234"/>
      <c r="J417" s="183"/>
      <c r="K417" s="184">
        <f t="shared" si="19"/>
        <v>0</v>
      </c>
      <c r="L417" s="183"/>
      <c r="M417" s="184">
        <f t="shared" si="20"/>
        <v>0</v>
      </c>
      <c r="N417" s="181"/>
      <c r="O417" s="181"/>
      <c r="P417" s="186"/>
      <c r="Q417" s="187"/>
      <c r="R417" s="188"/>
      <c r="S417" s="189">
        <f t="shared" si="21"/>
        <v>0</v>
      </c>
      <c r="T417" s="210"/>
      <c r="U417" s="217"/>
      <c r="V417" s="190"/>
      <c r="W417" s="218"/>
      <c r="X417" s="219"/>
      <c r="Y417" s="190"/>
      <c r="Z417" s="218"/>
      <c r="AA417" s="220"/>
      <c r="AB417" s="221"/>
    </row>
    <row r="418" spans="1:28" s="191" customFormat="1" ht="13.2" x14ac:dyDescent="0.3">
      <c r="A418" s="179"/>
      <c r="B418" s="192"/>
      <c r="C418" s="227"/>
      <c r="D418" s="181"/>
      <c r="E418" s="230"/>
      <c r="F418" s="181"/>
      <c r="G418" s="230"/>
      <c r="H418" s="182"/>
      <c r="I418" s="234"/>
      <c r="J418" s="183"/>
      <c r="K418" s="184">
        <f t="shared" si="19"/>
        <v>0</v>
      </c>
      <c r="L418" s="183"/>
      <c r="M418" s="184">
        <f t="shared" si="20"/>
        <v>0</v>
      </c>
      <c r="N418" s="181"/>
      <c r="O418" s="181"/>
      <c r="P418" s="186"/>
      <c r="Q418" s="187"/>
      <c r="R418" s="188"/>
      <c r="S418" s="189">
        <f t="shared" si="21"/>
        <v>0</v>
      </c>
      <c r="T418" s="210"/>
      <c r="U418" s="217"/>
      <c r="V418" s="190"/>
      <c r="W418" s="218"/>
      <c r="X418" s="219"/>
      <c r="Y418" s="190"/>
      <c r="Z418" s="218"/>
      <c r="AA418" s="220"/>
      <c r="AB418" s="221"/>
    </row>
    <row r="419" spans="1:28" s="191" customFormat="1" ht="13.2" x14ac:dyDescent="0.3">
      <c r="A419" s="179"/>
      <c r="B419" s="192"/>
      <c r="C419" s="227"/>
      <c r="D419" s="181"/>
      <c r="E419" s="230"/>
      <c r="F419" s="181"/>
      <c r="G419" s="230"/>
      <c r="H419" s="182"/>
      <c r="I419" s="234"/>
      <c r="J419" s="183"/>
      <c r="K419" s="184">
        <f t="shared" si="19"/>
        <v>0</v>
      </c>
      <c r="L419" s="183"/>
      <c r="M419" s="184">
        <f t="shared" si="20"/>
        <v>0</v>
      </c>
      <c r="N419" s="181"/>
      <c r="O419" s="181"/>
      <c r="P419" s="186"/>
      <c r="Q419" s="187"/>
      <c r="R419" s="188"/>
      <c r="S419" s="189">
        <f t="shared" si="21"/>
        <v>0</v>
      </c>
      <c r="T419" s="210"/>
      <c r="U419" s="217"/>
      <c r="V419" s="190"/>
      <c r="W419" s="218"/>
      <c r="X419" s="219"/>
      <c r="Y419" s="190"/>
      <c r="Z419" s="218"/>
      <c r="AA419" s="220"/>
      <c r="AB419" s="221"/>
    </row>
    <row r="420" spans="1:28" s="191" customFormat="1" ht="13.2" x14ac:dyDescent="0.3">
      <c r="A420" s="179"/>
      <c r="B420" s="192"/>
      <c r="C420" s="227"/>
      <c r="D420" s="181"/>
      <c r="E420" s="230"/>
      <c r="F420" s="181"/>
      <c r="G420" s="230"/>
      <c r="H420" s="182"/>
      <c r="I420" s="234"/>
      <c r="J420" s="183"/>
      <c r="K420" s="184">
        <f t="shared" si="19"/>
        <v>0</v>
      </c>
      <c r="L420" s="183"/>
      <c r="M420" s="184">
        <f t="shared" si="20"/>
        <v>0</v>
      </c>
      <c r="N420" s="181"/>
      <c r="O420" s="181"/>
      <c r="P420" s="186"/>
      <c r="Q420" s="187"/>
      <c r="R420" s="188"/>
      <c r="S420" s="189">
        <f t="shared" si="21"/>
        <v>0</v>
      </c>
      <c r="T420" s="210"/>
      <c r="U420" s="217"/>
      <c r="V420" s="190"/>
      <c r="W420" s="218"/>
      <c r="X420" s="219"/>
      <c r="Y420" s="190"/>
      <c r="Z420" s="218"/>
      <c r="AA420" s="220"/>
      <c r="AB420" s="221"/>
    </row>
    <row r="421" spans="1:28" s="191" customFormat="1" ht="13.2" x14ac:dyDescent="0.3">
      <c r="A421" s="179"/>
      <c r="B421" s="192"/>
      <c r="C421" s="227"/>
      <c r="D421" s="181"/>
      <c r="E421" s="230"/>
      <c r="F421" s="181"/>
      <c r="G421" s="230"/>
      <c r="H421" s="182"/>
      <c r="I421" s="234"/>
      <c r="J421" s="183"/>
      <c r="K421" s="184">
        <f t="shared" si="19"/>
        <v>0</v>
      </c>
      <c r="L421" s="183"/>
      <c r="M421" s="184">
        <f t="shared" si="20"/>
        <v>0</v>
      </c>
      <c r="N421" s="181"/>
      <c r="O421" s="181"/>
      <c r="P421" s="186"/>
      <c r="Q421" s="187"/>
      <c r="R421" s="188"/>
      <c r="S421" s="189">
        <f t="shared" si="21"/>
        <v>0</v>
      </c>
      <c r="T421" s="210"/>
      <c r="U421" s="217"/>
      <c r="V421" s="190"/>
      <c r="W421" s="218"/>
      <c r="X421" s="219"/>
      <c r="Y421" s="190"/>
      <c r="Z421" s="218"/>
      <c r="AA421" s="220"/>
      <c r="AB421" s="221"/>
    </row>
    <row r="422" spans="1:28" s="191" customFormat="1" ht="13.2" x14ac:dyDescent="0.3">
      <c r="A422" s="179"/>
      <c r="B422" s="192"/>
      <c r="C422" s="227"/>
      <c r="D422" s="181"/>
      <c r="E422" s="230"/>
      <c r="F422" s="181"/>
      <c r="G422" s="230"/>
      <c r="H422" s="182"/>
      <c r="I422" s="234"/>
      <c r="J422" s="183"/>
      <c r="K422" s="184">
        <f t="shared" si="19"/>
        <v>0</v>
      </c>
      <c r="L422" s="183"/>
      <c r="M422" s="184">
        <f t="shared" si="20"/>
        <v>0</v>
      </c>
      <c r="N422" s="181"/>
      <c r="O422" s="181"/>
      <c r="P422" s="186"/>
      <c r="Q422" s="187"/>
      <c r="R422" s="188"/>
      <c r="S422" s="189">
        <f t="shared" si="21"/>
        <v>0</v>
      </c>
      <c r="T422" s="210"/>
      <c r="U422" s="217"/>
      <c r="V422" s="190"/>
      <c r="W422" s="218"/>
      <c r="X422" s="219"/>
      <c r="Y422" s="190"/>
      <c r="Z422" s="218"/>
      <c r="AA422" s="220"/>
      <c r="AB422" s="221"/>
    </row>
    <row r="423" spans="1:28" s="191" customFormat="1" ht="13.2" x14ac:dyDescent="0.3">
      <c r="A423" s="179"/>
      <c r="B423" s="192"/>
      <c r="C423" s="227"/>
      <c r="D423" s="181"/>
      <c r="E423" s="230"/>
      <c r="F423" s="181"/>
      <c r="G423" s="230"/>
      <c r="H423" s="182"/>
      <c r="I423" s="234"/>
      <c r="J423" s="183"/>
      <c r="K423" s="184">
        <f t="shared" si="19"/>
        <v>0</v>
      </c>
      <c r="L423" s="183"/>
      <c r="M423" s="184">
        <f t="shared" si="20"/>
        <v>0</v>
      </c>
      <c r="N423" s="181"/>
      <c r="O423" s="181"/>
      <c r="P423" s="186"/>
      <c r="Q423" s="187"/>
      <c r="R423" s="188"/>
      <c r="S423" s="189">
        <f t="shared" si="21"/>
        <v>0</v>
      </c>
      <c r="T423" s="210"/>
      <c r="U423" s="217"/>
      <c r="V423" s="190"/>
      <c r="W423" s="218"/>
      <c r="X423" s="219"/>
      <c r="Y423" s="190"/>
      <c r="Z423" s="218"/>
      <c r="AA423" s="220"/>
      <c r="AB423" s="221"/>
    </row>
    <row r="424" spans="1:28" s="191" customFormat="1" ht="13.2" x14ac:dyDescent="0.3">
      <c r="A424" s="179"/>
      <c r="B424" s="192"/>
      <c r="C424" s="227"/>
      <c r="D424" s="181"/>
      <c r="E424" s="230"/>
      <c r="F424" s="181"/>
      <c r="G424" s="230"/>
      <c r="H424" s="182"/>
      <c r="I424" s="234"/>
      <c r="J424" s="183"/>
      <c r="K424" s="184">
        <f t="shared" si="19"/>
        <v>0</v>
      </c>
      <c r="L424" s="183"/>
      <c r="M424" s="184">
        <f t="shared" si="20"/>
        <v>0</v>
      </c>
      <c r="N424" s="181"/>
      <c r="O424" s="181"/>
      <c r="P424" s="186"/>
      <c r="Q424" s="187"/>
      <c r="R424" s="188"/>
      <c r="S424" s="189">
        <f t="shared" si="21"/>
        <v>0</v>
      </c>
      <c r="T424" s="210"/>
      <c r="U424" s="217"/>
      <c r="V424" s="190"/>
      <c r="W424" s="218"/>
      <c r="X424" s="219"/>
      <c r="Y424" s="190"/>
      <c r="Z424" s="218"/>
      <c r="AA424" s="220"/>
      <c r="AB424" s="221"/>
    </row>
    <row r="425" spans="1:28" s="191" customFormat="1" ht="13.2" x14ac:dyDescent="0.3">
      <c r="A425" s="179"/>
      <c r="B425" s="192"/>
      <c r="C425" s="227"/>
      <c r="D425" s="181"/>
      <c r="E425" s="230"/>
      <c r="F425" s="181"/>
      <c r="G425" s="230"/>
      <c r="H425" s="182"/>
      <c r="I425" s="234"/>
      <c r="J425" s="183"/>
      <c r="K425" s="184">
        <f t="shared" si="19"/>
        <v>0</v>
      </c>
      <c r="L425" s="183"/>
      <c r="M425" s="184">
        <f t="shared" si="20"/>
        <v>0</v>
      </c>
      <c r="N425" s="181"/>
      <c r="O425" s="181"/>
      <c r="P425" s="186"/>
      <c r="Q425" s="187"/>
      <c r="R425" s="188"/>
      <c r="S425" s="189">
        <f t="shared" si="21"/>
        <v>0</v>
      </c>
      <c r="T425" s="210"/>
      <c r="U425" s="217"/>
      <c r="V425" s="190"/>
      <c r="W425" s="218"/>
      <c r="X425" s="219"/>
      <c r="Y425" s="190"/>
      <c r="Z425" s="218"/>
      <c r="AA425" s="220"/>
      <c r="AB425" s="221"/>
    </row>
    <row r="426" spans="1:28" s="191" customFormat="1" ht="13.2" x14ac:dyDescent="0.3">
      <c r="A426" s="179"/>
      <c r="B426" s="192"/>
      <c r="C426" s="227"/>
      <c r="D426" s="181"/>
      <c r="E426" s="230"/>
      <c r="F426" s="181"/>
      <c r="G426" s="230"/>
      <c r="H426" s="182"/>
      <c r="I426" s="234"/>
      <c r="J426" s="183"/>
      <c r="K426" s="184">
        <f t="shared" si="19"/>
        <v>0</v>
      </c>
      <c r="L426" s="183"/>
      <c r="M426" s="184">
        <f t="shared" si="20"/>
        <v>0</v>
      </c>
      <c r="N426" s="181"/>
      <c r="O426" s="181"/>
      <c r="P426" s="186"/>
      <c r="Q426" s="187"/>
      <c r="R426" s="188"/>
      <c r="S426" s="189">
        <f t="shared" si="21"/>
        <v>0</v>
      </c>
      <c r="T426" s="210"/>
      <c r="U426" s="217"/>
      <c r="V426" s="190"/>
      <c r="W426" s="218"/>
      <c r="X426" s="219"/>
      <c r="Y426" s="190"/>
      <c r="Z426" s="218"/>
      <c r="AA426" s="220"/>
      <c r="AB426" s="221"/>
    </row>
    <row r="427" spans="1:28" s="191" customFormat="1" ht="13.2" x14ac:dyDescent="0.3">
      <c r="A427" s="179"/>
      <c r="B427" s="192"/>
      <c r="C427" s="227"/>
      <c r="D427" s="181"/>
      <c r="E427" s="230"/>
      <c r="F427" s="181"/>
      <c r="G427" s="230"/>
      <c r="H427" s="182"/>
      <c r="I427" s="234"/>
      <c r="J427" s="183"/>
      <c r="K427" s="184">
        <f t="shared" si="19"/>
        <v>0</v>
      </c>
      <c r="L427" s="183"/>
      <c r="M427" s="184">
        <f t="shared" si="20"/>
        <v>0</v>
      </c>
      <c r="N427" s="181"/>
      <c r="O427" s="181"/>
      <c r="P427" s="186"/>
      <c r="Q427" s="187"/>
      <c r="R427" s="188"/>
      <c r="S427" s="189">
        <f t="shared" si="21"/>
        <v>0</v>
      </c>
      <c r="T427" s="210"/>
      <c r="U427" s="217"/>
      <c r="V427" s="190"/>
      <c r="W427" s="218"/>
      <c r="X427" s="219"/>
      <c r="Y427" s="190"/>
      <c r="Z427" s="218"/>
      <c r="AA427" s="220"/>
      <c r="AB427" s="221"/>
    </row>
    <row r="428" spans="1:28" s="191" customFormat="1" ht="13.2" x14ac:dyDescent="0.3">
      <c r="A428" s="179"/>
      <c r="B428" s="192"/>
      <c r="C428" s="227"/>
      <c r="D428" s="181"/>
      <c r="E428" s="230"/>
      <c r="F428" s="181"/>
      <c r="G428" s="230"/>
      <c r="H428" s="182"/>
      <c r="I428" s="234"/>
      <c r="J428" s="183"/>
      <c r="K428" s="184">
        <f t="shared" si="19"/>
        <v>0</v>
      </c>
      <c r="L428" s="183"/>
      <c r="M428" s="184">
        <f t="shared" si="20"/>
        <v>0</v>
      </c>
      <c r="N428" s="181"/>
      <c r="O428" s="181"/>
      <c r="P428" s="186"/>
      <c r="Q428" s="187"/>
      <c r="R428" s="188"/>
      <c r="S428" s="189">
        <f t="shared" si="21"/>
        <v>0</v>
      </c>
      <c r="T428" s="210"/>
      <c r="U428" s="217"/>
      <c r="V428" s="190"/>
      <c r="W428" s="218"/>
      <c r="X428" s="219"/>
      <c r="Y428" s="190"/>
      <c r="Z428" s="218"/>
      <c r="AA428" s="220"/>
      <c r="AB428" s="221"/>
    </row>
    <row r="429" spans="1:28" s="191" customFormat="1" ht="13.2" x14ac:dyDescent="0.3">
      <c r="A429" s="179"/>
      <c r="B429" s="192"/>
      <c r="C429" s="227"/>
      <c r="D429" s="181"/>
      <c r="E429" s="230"/>
      <c r="F429" s="181"/>
      <c r="G429" s="230"/>
      <c r="H429" s="182"/>
      <c r="I429" s="234"/>
      <c r="J429" s="183"/>
      <c r="K429" s="184">
        <f t="shared" si="19"/>
        <v>0</v>
      </c>
      <c r="L429" s="183"/>
      <c r="M429" s="184">
        <f t="shared" si="20"/>
        <v>0</v>
      </c>
      <c r="N429" s="181"/>
      <c r="O429" s="181"/>
      <c r="P429" s="186"/>
      <c r="Q429" s="187"/>
      <c r="R429" s="188"/>
      <c r="S429" s="189">
        <f t="shared" si="21"/>
        <v>0</v>
      </c>
      <c r="T429" s="210"/>
      <c r="U429" s="217"/>
      <c r="V429" s="190"/>
      <c r="W429" s="218"/>
      <c r="X429" s="219"/>
      <c r="Y429" s="190"/>
      <c r="Z429" s="218"/>
      <c r="AA429" s="220"/>
      <c r="AB429" s="221"/>
    </row>
    <row r="430" spans="1:28" s="191" customFormat="1" ht="13.2" x14ac:dyDescent="0.3">
      <c r="A430" s="179"/>
      <c r="B430" s="192"/>
      <c r="C430" s="227"/>
      <c r="D430" s="181"/>
      <c r="E430" s="230"/>
      <c r="F430" s="181"/>
      <c r="G430" s="230"/>
      <c r="H430" s="182"/>
      <c r="I430" s="234"/>
      <c r="J430" s="183"/>
      <c r="K430" s="184">
        <f t="shared" si="19"/>
        <v>0</v>
      </c>
      <c r="L430" s="183"/>
      <c r="M430" s="184">
        <f t="shared" si="20"/>
        <v>0</v>
      </c>
      <c r="N430" s="181"/>
      <c r="O430" s="181"/>
      <c r="P430" s="186"/>
      <c r="Q430" s="187"/>
      <c r="R430" s="188"/>
      <c r="S430" s="189">
        <f t="shared" si="21"/>
        <v>0</v>
      </c>
      <c r="T430" s="210"/>
      <c r="U430" s="217"/>
      <c r="V430" s="190"/>
      <c r="W430" s="218"/>
      <c r="X430" s="219"/>
      <c r="Y430" s="190"/>
      <c r="Z430" s="218"/>
      <c r="AA430" s="220"/>
      <c r="AB430" s="221"/>
    </row>
    <row r="431" spans="1:28" s="191" customFormat="1" ht="13.2" x14ac:dyDescent="0.3">
      <c r="A431" s="179"/>
      <c r="B431" s="192"/>
      <c r="C431" s="227"/>
      <c r="D431" s="181"/>
      <c r="E431" s="230"/>
      <c r="F431" s="181"/>
      <c r="G431" s="230"/>
      <c r="H431" s="182"/>
      <c r="I431" s="234"/>
      <c r="J431" s="183"/>
      <c r="K431" s="184">
        <f t="shared" si="19"/>
        <v>0</v>
      </c>
      <c r="L431" s="183"/>
      <c r="M431" s="184">
        <f t="shared" si="20"/>
        <v>0</v>
      </c>
      <c r="N431" s="181"/>
      <c r="O431" s="181"/>
      <c r="P431" s="186"/>
      <c r="Q431" s="187"/>
      <c r="R431" s="188"/>
      <c r="S431" s="189">
        <f t="shared" si="21"/>
        <v>0</v>
      </c>
      <c r="T431" s="210"/>
      <c r="U431" s="217"/>
      <c r="V431" s="190"/>
      <c r="W431" s="218"/>
      <c r="X431" s="219"/>
      <c r="Y431" s="190"/>
      <c r="Z431" s="218"/>
      <c r="AA431" s="220"/>
      <c r="AB431" s="221"/>
    </row>
    <row r="432" spans="1:28" s="191" customFormat="1" ht="13.2" x14ac:dyDescent="0.3">
      <c r="A432" s="179"/>
      <c r="B432" s="192"/>
      <c r="C432" s="227"/>
      <c r="D432" s="181"/>
      <c r="E432" s="230"/>
      <c r="F432" s="181"/>
      <c r="G432" s="230"/>
      <c r="H432" s="182"/>
      <c r="I432" s="234"/>
      <c r="J432" s="183"/>
      <c r="K432" s="184">
        <f t="shared" si="19"/>
        <v>0</v>
      </c>
      <c r="L432" s="183"/>
      <c r="M432" s="184">
        <f t="shared" si="20"/>
        <v>0</v>
      </c>
      <c r="N432" s="181"/>
      <c r="O432" s="181"/>
      <c r="P432" s="186"/>
      <c r="Q432" s="187"/>
      <c r="R432" s="188"/>
      <c r="S432" s="189">
        <f t="shared" si="21"/>
        <v>0</v>
      </c>
      <c r="T432" s="210"/>
      <c r="U432" s="217"/>
      <c r="V432" s="190"/>
      <c r="W432" s="218"/>
      <c r="X432" s="219"/>
      <c r="Y432" s="190"/>
      <c r="Z432" s="218"/>
      <c r="AA432" s="220"/>
      <c r="AB432" s="221"/>
    </row>
    <row r="433" spans="1:28" s="191" customFormat="1" ht="13.2" x14ac:dyDescent="0.3">
      <c r="A433" s="179"/>
      <c r="B433" s="192"/>
      <c r="C433" s="227"/>
      <c r="D433" s="181"/>
      <c r="E433" s="230"/>
      <c r="F433" s="181"/>
      <c r="G433" s="230"/>
      <c r="H433" s="182"/>
      <c r="I433" s="234"/>
      <c r="J433" s="183"/>
      <c r="K433" s="184">
        <f t="shared" si="19"/>
        <v>0</v>
      </c>
      <c r="L433" s="183"/>
      <c r="M433" s="184">
        <f t="shared" si="20"/>
        <v>0</v>
      </c>
      <c r="N433" s="181"/>
      <c r="O433" s="181"/>
      <c r="P433" s="186"/>
      <c r="Q433" s="187"/>
      <c r="R433" s="188"/>
      <c r="S433" s="189">
        <f t="shared" si="21"/>
        <v>0</v>
      </c>
      <c r="T433" s="210"/>
      <c r="U433" s="217"/>
      <c r="V433" s="190"/>
      <c r="W433" s="218"/>
      <c r="X433" s="219"/>
      <c r="Y433" s="190"/>
      <c r="Z433" s="218"/>
      <c r="AA433" s="220"/>
      <c r="AB433" s="221"/>
    </row>
    <row r="434" spans="1:28" s="191" customFormat="1" ht="13.2" x14ac:dyDescent="0.3">
      <c r="A434" s="179"/>
      <c r="B434" s="192"/>
      <c r="C434" s="227"/>
      <c r="D434" s="181"/>
      <c r="E434" s="230"/>
      <c r="F434" s="181"/>
      <c r="G434" s="230"/>
      <c r="H434" s="182"/>
      <c r="I434" s="234"/>
      <c r="J434" s="183"/>
      <c r="K434" s="184">
        <f t="shared" si="19"/>
        <v>0</v>
      </c>
      <c r="L434" s="183"/>
      <c r="M434" s="184">
        <f t="shared" si="20"/>
        <v>0</v>
      </c>
      <c r="N434" s="181"/>
      <c r="O434" s="181"/>
      <c r="P434" s="186"/>
      <c r="Q434" s="187"/>
      <c r="R434" s="188"/>
      <c r="S434" s="189">
        <f t="shared" si="21"/>
        <v>0</v>
      </c>
      <c r="T434" s="210"/>
      <c r="U434" s="217"/>
      <c r="V434" s="190"/>
      <c r="W434" s="218"/>
      <c r="X434" s="219"/>
      <c r="Y434" s="190"/>
      <c r="Z434" s="218"/>
      <c r="AA434" s="220"/>
      <c r="AB434" s="221"/>
    </row>
    <row r="435" spans="1:28" s="191" customFormat="1" ht="13.2" x14ac:dyDescent="0.3">
      <c r="A435" s="179"/>
      <c r="B435" s="192"/>
      <c r="C435" s="227"/>
      <c r="D435" s="181"/>
      <c r="E435" s="230"/>
      <c r="F435" s="181"/>
      <c r="G435" s="230"/>
      <c r="H435" s="182"/>
      <c r="I435" s="234"/>
      <c r="J435" s="183"/>
      <c r="K435" s="184">
        <f t="shared" si="19"/>
        <v>0</v>
      </c>
      <c r="L435" s="183"/>
      <c r="M435" s="184">
        <f t="shared" si="20"/>
        <v>0</v>
      </c>
      <c r="N435" s="181"/>
      <c r="O435" s="181"/>
      <c r="P435" s="186"/>
      <c r="Q435" s="187"/>
      <c r="R435" s="188"/>
      <c r="S435" s="189">
        <f t="shared" si="21"/>
        <v>0</v>
      </c>
      <c r="T435" s="210"/>
      <c r="U435" s="217"/>
      <c r="V435" s="190"/>
      <c r="W435" s="218"/>
      <c r="X435" s="219"/>
      <c r="Y435" s="190"/>
      <c r="Z435" s="218"/>
      <c r="AA435" s="220"/>
      <c r="AB435" s="221"/>
    </row>
    <row r="436" spans="1:28" s="191" customFormat="1" ht="13.2" x14ac:dyDescent="0.3">
      <c r="A436" s="179"/>
      <c r="B436" s="192"/>
      <c r="C436" s="227"/>
      <c r="D436" s="181"/>
      <c r="E436" s="230"/>
      <c r="F436" s="181"/>
      <c r="G436" s="230"/>
      <c r="H436" s="182"/>
      <c r="I436" s="234"/>
      <c r="J436" s="183"/>
      <c r="K436" s="184">
        <f t="shared" si="19"/>
        <v>0</v>
      </c>
      <c r="L436" s="183"/>
      <c r="M436" s="184">
        <f t="shared" si="20"/>
        <v>0</v>
      </c>
      <c r="N436" s="181"/>
      <c r="O436" s="181"/>
      <c r="P436" s="186"/>
      <c r="Q436" s="187"/>
      <c r="R436" s="188"/>
      <c r="S436" s="189">
        <f t="shared" si="21"/>
        <v>0</v>
      </c>
      <c r="T436" s="210"/>
      <c r="U436" s="217"/>
      <c r="V436" s="190"/>
      <c r="W436" s="218"/>
      <c r="X436" s="219"/>
      <c r="Y436" s="190"/>
      <c r="Z436" s="218"/>
      <c r="AA436" s="220"/>
      <c r="AB436" s="221"/>
    </row>
    <row r="437" spans="1:28" s="191" customFormat="1" ht="13.2" x14ac:dyDescent="0.3">
      <c r="A437" s="179"/>
      <c r="B437" s="192"/>
      <c r="C437" s="227"/>
      <c r="D437" s="181"/>
      <c r="E437" s="230"/>
      <c r="F437" s="181"/>
      <c r="G437" s="230"/>
      <c r="H437" s="182"/>
      <c r="I437" s="234"/>
      <c r="J437" s="183"/>
      <c r="K437" s="184">
        <f t="shared" si="19"/>
        <v>0</v>
      </c>
      <c r="L437" s="183"/>
      <c r="M437" s="184">
        <f t="shared" si="20"/>
        <v>0</v>
      </c>
      <c r="N437" s="181"/>
      <c r="O437" s="181"/>
      <c r="P437" s="186"/>
      <c r="Q437" s="187"/>
      <c r="R437" s="188"/>
      <c r="S437" s="189">
        <f t="shared" si="21"/>
        <v>0</v>
      </c>
      <c r="T437" s="210"/>
      <c r="U437" s="217"/>
      <c r="V437" s="190"/>
      <c r="W437" s="218"/>
      <c r="X437" s="219"/>
      <c r="Y437" s="190"/>
      <c r="Z437" s="218"/>
      <c r="AA437" s="220"/>
      <c r="AB437" s="221"/>
    </row>
    <row r="438" spans="1:28" s="191" customFormat="1" ht="13.2" x14ac:dyDescent="0.3">
      <c r="A438" s="179"/>
      <c r="B438" s="192"/>
      <c r="C438" s="227"/>
      <c r="D438" s="181"/>
      <c r="E438" s="230"/>
      <c r="F438" s="181"/>
      <c r="G438" s="230"/>
      <c r="H438" s="182"/>
      <c r="I438" s="234"/>
      <c r="J438" s="183"/>
      <c r="K438" s="184">
        <f t="shared" si="19"/>
        <v>0</v>
      </c>
      <c r="L438" s="183"/>
      <c r="M438" s="184">
        <f t="shared" si="20"/>
        <v>0</v>
      </c>
      <c r="N438" s="181"/>
      <c r="O438" s="181"/>
      <c r="P438" s="186"/>
      <c r="Q438" s="187"/>
      <c r="R438" s="188"/>
      <c r="S438" s="189">
        <f t="shared" si="21"/>
        <v>0</v>
      </c>
      <c r="T438" s="210"/>
      <c r="U438" s="217"/>
      <c r="V438" s="190"/>
      <c r="W438" s="218"/>
      <c r="X438" s="219"/>
      <c r="Y438" s="190"/>
      <c r="Z438" s="218"/>
      <c r="AA438" s="220"/>
      <c r="AB438" s="221"/>
    </row>
    <row r="439" spans="1:28" s="191" customFormat="1" ht="13.2" x14ac:dyDescent="0.3">
      <c r="A439" s="179"/>
      <c r="B439" s="192"/>
      <c r="C439" s="227"/>
      <c r="D439" s="181"/>
      <c r="E439" s="230"/>
      <c r="F439" s="181"/>
      <c r="G439" s="230"/>
      <c r="H439" s="182"/>
      <c r="I439" s="234"/>
      <c r="J439" s="183"/>
      <c r="K439" s="184">
        <f t="shared" si="19"/>
        <v>0</v>
      </c>
      <c r="L439" s="183"/>
      <c r="M439" s="184">
        <f t="shared" si="20"/>
        <v>0</v>
      </c>
      <c r="N439" s="181"/>
      <c r="O439" s="181"/>
      <c r="P439" s="186"/>
      <c r="Q439" s="187"/>
      <c r="R439" s="188"/>
      <c r="S439" s="189">
        <f t="shared" si="21"/>
        <v>0</v>
      </c>
      <c r="T439" s="210"/>
      <c r="U439" s="217"/>
      <c r="V439" s="190"/>
      <c r="W439" s="218"/>
      <c r="X439" s="219"/>
      <c r="Y439" s="190"/>
      <c r="Z439" s="218"/>
      <c r="AA439" s="220"/>
      <c r="AB439" s="221"/>
    </row>
    <row r="440" spans="1:28" s="191" customFormat="1" ht="13.2" x14ac:dyDescent="0.3">
      <c r="A440" s="179"/>
      <c r="B440" s="192"/>
      <c r="C440" s="227"/>
      <c r="D440" s="181"/>
      <c r="E440" s="230"/>
      <c r="F440" s="181"/>
      <c r="G440" s="230"/>
      <c r="H440" s="182"/>
      <c r="I440" s="234"/>
      <c r="J440" s="183"/>
      <c r="K440" s="184">
        <f t="shared" si="19"/>
        <v>0</v>
      </c>
      <c r="L440" s="183"/>
      <c r="M440" s="184">
        <f t="shared" si="20"/>
        <v>0</v>
      </c>
      <c r="N440" s="181"/>
      <c r="O440" s="181"/>
      <c r="P440" s="186"/>
      <c r="Q440" s="187"/>
      <c r="R440" s="188"/>
      <c r="S440" s="189">
        <f t="shared" si="21"/>
        <v>0</v>
      </c>
      <c r="T440" s="210"/>
      <c r="U440" s="217"/>
      <c r="V440" s="190"/>
      <c r="W440" s="218"/>
      <c r="X440" s="219"/>
      <c r="Y440" s="190"/>
      <c r="Z440" s="218"/>
      <c r="AA440" s="220"/>
      <c r="AB440" s="221"/>
    </row>
    <row r="441" spans="1:28" s="191" customFormat="1" ht="13.2" x14ac:dyDescent="0.3">
      <c r="A441" s="179"/>
      <c r="B441" s="192"/>
      <c r="C441" s="227"/>
      <c r="D441" s="181"/>
      <c r="E441" s="230"/>
      <c r="F441" s="181"/>
      <c r="G441" s="230"/>
      <c r="H441" s="182"/>
      <c r="I441" s="234"/>
      <c r="J441" s="183"/>
      <c r="K441" s="184">
        <f t="shared" si="19"/>
        <v>0</v>
      </c>
      <c r="L441" s="183"/>
      <c r="M441" s="184">
        <f t="shared" si="20"/>
        <v>0</v>
      </c>
      <c r="N441" s="181"/>
      <c r="O441" s="181"/>
      <c r="P441" s="186"/>
      <c r="Q441" s="187"/>
      <c r="R441" s="188"/>
      <c r="S441" s="189">
        <f t="shared" si="21"/>
        <v>0</v>
      </c>
      <c r="T441" s="210"/>
      <c r="U441" s="217"/>
      <c r="V441" s="190"/>
      <c r="W441" s="218"/>
      <c r="X441" s="219"/>
      <c r="Y441" s="190"/>
      <c r="Z441" s="218"/>
      <c r="AA441" s="220"/>
      <c r="AB441" s="221"/>
    </row>
    <row r="442" spans="1:28" s="191" customFormat="1" ht="13.2" x14ac:dyDescent="0.3">
      <c r="A442" s="179"/>
      <c r="B442" s="192"/>
      <c r="C442" s="227"/>
      <c r="D442" s="181"/>
      <c r="E442" s="230"/>
      <c r="F442" s="181"/>
      <c r="G442" s="230"/>
      <c r="H442" s="182"/>
      <c r="I442" s="234"/>
      <c r="J442" s="183"/>
      <c r="K442" s="184">
        <f t="shared" si="19"/>
        <v>0</v>
      </c>
      <c r="L442" s="183"/>
      <c r="M442" s="184">
        <f t="shared" si="20"/>
        <v>0</v>
      </c>
      <c r="N442" s="181"/>
      <c r="O442" s="181"/>
      <c r="P442" s="186"/>
      <c r="Q442" s="187"/>
      <c r="R442" s="188"/>
      <c r="S442" s="189">
        <f t="shared" si="21"/>
        <v>0</v>
      </c>
      <c r="T442" s="210"/>
      <c r="U442" s="217"/>
      <c r="V442" s="190"/>
      <c r="W442" s="218"/>
      <c r="X442" s="219"/>
      <c r="Y442" s="190"/>
      <c r="Z442" s="218"/>
      <c r="AA442" s="220"/>
      <c r="AB442" s="221"/>
    </row>
    <row r="443" spans="1:28" s="191" customFormat="1" ht="13.2" x14ac:dyDescent="0.3">
      <c r="A443" s="179"/>
      <c r="B443" s="192"/>
      <c r="C443" s="227"/>
      <c r="D443" s="181"/>
      <c r="E443" s="230"/>
      <c r="F443" s="181"/>
      <c r="G443" s="230"/>
      <c r="H443" s="182"/>
      <c r="I443" s="234"/>
      <c r="J443" s="183"/>
      <c r="K443" s="184">
        <f t="shared" si="19"/>
        <v>0</v>
      </c>
      <c r="L443" s="183"/>
      <c r="M443" s="184">
        <f t="shared" si="20"/>
        <v>0</v>
      </c>
      <c r="N443" s="181"/>
      <c r="O443" s="181"/>
      <c r="P443" s="186"/>
      <c r="Q443" s="187"/>
      <c r="R443" s="188"/>
      <c r="S443" s="189">
        <f t="shared" si="21"/>
        <v>0</v>
      </c>
      <c r="T443" s="210"/>
      <c r="U443" s="217"/>
      <c r="V443" s="190"/>
      <c r="W443" s="218"/>
      <c r="X443" s="219"/>
      <c r="Y443" s="190"/>
      <c r="Z443" s="218"/>
      <c r="AA443" s="220"/>
      <c r="AB443" s="221"/>
    </row>
    <row r="444" spans="1:28" s="191" customFormat="1" ht="13.2" x14ac:dyDescent="0.3">
      <c r="A444" s="179"/>
      <c r="B444" s="192"/>
      <c r="C444" s="227"/>
      <c r="D444" s="181"/>
      <c r="E444" s="230"/>
      <c r="F444" s="181"/>
      <c r="G444" s="230"/>
      <c r="H444" s="182"/>
      <c r="I444" s="234"/>
      <c r="J444" s="183"/>
      <c r="K444" s="184">
        <f t="shared" si="19"/>
        <v>0</v>
      </c>
      <c r="L444" s="183"/>
      <c r="M444" s="184">
        <f t="shared" si="20"/>
        <v>0</v>
      </c>
      <c r="N444" s="181"/>
      <c r="O444" s="181"/>
      <c r="P444" s="186"/>
      <c r="Q444" s="187"/>
      <c r="R444" s="188"/>
      <c r="S444" s="189">
        <f t="shared" si="21"/>
        <v>0</v>
      </c>
      <c r="T444" s="210"/>
      <c r="U444" s="217"/>
      <c r="V444" s="190"/>
      <c r="W444" s="218"/>
      <c r="X444" s="219"/>
      <c r="Y444" s="190"/>
      <c r="Z444" s="218"/>
      <c r="AA444" s="220"/>
      <c r="AB444" s="221"/>
    </row>
    <row r="445" spans="1:28" s="191" customFormat="1" ht="13.2" x14ac:dyDescent="0.3">
      <c r="A445" s="179"/>
      <c r="B445" s="192"/>
      <c r="C445" s="227"/>
      <c r="D445" s="181"/>
      <c r="E445" s="230"/>
      <c r="F445" s="181"/>
      <c r="G445" s="230"/>
      <c r="H445" s="182"/>
      <c r="I445" s="234"/>
      <c r="J445" s="183"/>
      <c r="K445" s="184">
        <f t="shared" si="19"/>
        <v>0</v>
      </c>
      <c r="L445" s="183"/>
      <c r="M445" s="184">
        <f t="shared" si="20"/>
        <v>0</v>
      </c>
      <c r="N445" s="181"/>
      <c r="O445" s="181"/>
      <c r="P445" s="186"/>
      <c r="Q445" s="187"/>
      <c r="R445" s="188"/>
      <c r="S445" s="189">
        <f t="shared" si="21"/>
        <v>0</v>
      </c>
      <c r="T445" s="210"/>
      <c r="U445" s="217"/>
      <c r="V445" s="190"/>
      <c r="W445" s="218"/>
      <c r="X445" s="219"/>
      <c r="Y445" s="190"/>
      <c r="Z445" s="218"/>
      <c r="AA445" s="220"/>
      <c r="AB445" s="221"/>
    </row>
    <row r="446" spans="1:28" s="191" customFormat="1" ht="13.2" x14ac:dyDescent="0.3">
      <c r="A446" s="179"/>
      <c r="B446" s="192"/>
      <c r="C446" s="227"/>
      <c r="D446" s="181"/>
      <c r="E446" s="230"/>
      <c r="F446" s="181"/>
      <c r="G446" s="230"/>
      <c r="H446" s="182"/>
      <c r="I446" s="234"/>
      <c r="J446" s="183"/>
      <c r="K446" s="184">
        <f t="shared" si="19"/>
        <v>0</v>
      </c>
      <c r="L446" s="183"/>
      <c r="M446" s="184">
        <f t="shared" si="20"/>
        <v>0</v>
      </c>
      <c r="N446" s="181"/>
      <c r="O446" s="181"/>
      <c r="P446" s="186"/>
      <c r="Q446" s="187"/>
      <c r="R446" s="188"/>
      <c r="S446" s="189">
        <f t="shared" si="21"/>
        <v>0</v>
      </c>
      <c r="T446" s="210"/>
      <c r="U446" s="217"/>
      <c r="V446" s="190"/>
      <c r="W446" s="218"/>
      <c r="X446" s="219"/>
      <c r="Y446" s="190"/>
      <c r="Z446" s="218"/>
      <c r="AA446" s="220"/>
      <c r="AB446" s="221"/>
    </row>
    <row r="447" spans="1:28" s="191" customFormat="1" ht="13.2" x14ac:dyDescent="0.3">
      <c r="A447" s="179"/>
      <c r="B447" s="192"/>
      <c r="C447" s="227"/>
      <c r="D447" s="181"/>
      <c r="E447" s="230"/>
      <c r="F447" s="181"/>
      <c r="G447" s="230"/>
      <c r="H447" s="182"/>
      <c r="I447" s="234"/>
      <c r="J447" s="183"/>
      <c r="K447" s="184">
        <f t="shared" si="19"/>
        <v>0</v>
      </c>
      <c r="L447" s="183"/>
      <c r="M447" s="184">
        <f t="shared" si="20"/>
        <v>0</v>
      </c>
      <c r="N447" s="181"/>
      <c r="O447" s="181"/>
      <c r="P447" s="186"/>
      <c r="Q447" s="187"/>
      <c r="R447" s="188"/>
      <c r="S447" s="189">
        <f t="shared" si="21"/>
        <v>0</v>
      </c>
      <c r="T447" s="210"/>
      <c r="U447" s="217"/>
      <c r="V447" s="190"/>
      <c r="W447" s="218"/>
      <c r="X447" s="219"/>
      <c r="Y447" s="190"/>
      <c r="Z447" s="218"/>
      <c r="AA447" s="220"/>
      <c r="AB447" s="221"/>
    </row>
    <row r="448" spans="1:28" s="191" customFormat="1" ht="13.2" x14ac:dyDescent="0.3">
      <c r="A448" s="179"/>
      <c r="B448" s="192"/>
      <c r="C448" s="227"/>
      <c r="D448" s="181"/>
      <c r="E448" s="230"/>
      <c r="F448" s="181"/>
      <c r="G448" s="230"/>
      <c r="H448" s="182"/>
      <c r="I448" s="234"/>
      <c r="J448" s="183"/>
      <c r="K448" s="184">
        <f t="shared" si="19"/>
        <v>0</v>
      </c>
      <c r="L448" s="183"/>
      <c r="M448" s="184">
        <f t="shared" si="20"/>
        <v>0</v>
      </c>
      <c r="N448" s="181"/>
      <c r="O448" s="181"/>
      <c r="P448" s="186"/>
      <c r="Q448" s="187"/>
      <c r="R448" s="188"/>
      <c r="S448" s="189">
        <f t="shared" si="21"/>
        <v>0</v>
      </c>
      <c r="T448" s="210"/>
      <c r="U448" s="217"/>
      <c r="V448" s="190"/>
      <c r="W448" s="218"/>
      <c r="X448" s="219"/>
      <c r="Y448" s="190"/>
      <c r="Z448" s="218"/>
      <c r="AA448" s="220"/>
      <c r="AB448" s="221"/>
    </row>
    <row r="449" spans="1:28" s="191" customFormat="1" ht="13.2" x14ac:dyDescent="0.3">
      <c r="A449" s="179"/>
      <c r="B449" s="192"/>
      <c r="C449" s="227"/>
      <c r="D449" s="181"/>
      <c r="E449" s="230"/>
      <c r="F449" s="181"/>
      <c r="G449" s="230"/>
      <c r="H449" s="182"/>
      <c r="I449" s="234"/>
      <c r="J449" s="183"/>
      <c r="K449" s="184">
        <f t="shared" si="19"/>
        <v>0</v>
      </c>
      <c r="L449" s="183"/>
      <c r="M449" s="184">
        <f t="shared" si="20"/>
        <v>0</v>
      </c>
      <c r="N449" s="181"/>
      <c r="O449" s="181"/>
      <c r="P449" s="186"/>
      <c r="Q449" s="187"/>
      <c r="R449" s="188"/>
      <c r="S449" s="189">
        <f t="shared" si="21"/>
        <v>0</v>
      </c>
      <c r="T449" s="210"/>
      <c r="U449" s="217"/>
      <c r="V449" s="190"/>
      <c r="W449" s="218"/>
      <c r="X449" s="219"/>
      <c r="Y449" s="190"/>
      <c r="Z449" s="218"/>
      <c r="AA449" s="220"/>
      <c r="AB449" s="221"/>
    </row>
    <row r="450" spans="1:28" s="191" customFormat="1" ht="13.2" x14ac:dyDescent="0.3">
      <c r="A450" s="179"/>
      <c r="B450" s="192"/>
      <c r="C450" s="227"/>
      <c r="D450" s="181"/>
      <c r="E450" s="230"/>
      <c r="F450" s="181"/>
      <c r="G450" s="230"/>
      <c r="H450" s="182"/>
      <c r="I450" s="234"/>
      <c r="J450" s="183"/>
      <c r="K450" s="184">
        <f t="shared" si="19"/>
        <v>0</v>
      </c>
      <c r="L450" s="183"/>
      <c r="M450" s="184">
        <f t="shared" si="20"/>
        <v>0</v>
      </c>
      <c r="N450" s="181"/>
      <c r="O450" s="181"/>
      <c r="P450" s="186"/>
      <c r="Q450" s="187"/>
      <c r="R450" s="188"/>
      <c r="S450" s="189">
        <f t="shared" si="21"/>
        <v>0</v>
      </c>
      <c r="T450" s="210"/>
      <c r="U450" s="217"/>
      <c r="V450" s="190"/>
      <c r="W450" s="218"/>
      <c r="X450" s="219"/>
      <c r="Y450" s="190"/>
      <c r="Z450" s="218"/>
      <c r="AA450" s="220"/>
      <c r="AB450" s="221"/>
    </row>
    <row r="451" spans="1:28" s="191" customFormat="1" ht="13.2" x14ac:dyDescent="0.3">
      <c r="A451" s="179"/>
      <c r="B451" s="192"/>
      <c r="C451" s="227"/>
      <c r="D451" s="181"/>
      <c r="E451" s="230"/>
      <c r="F451" s="181"/>
      <c r="G451" s="230"/>
      <c r="H451" s="182"/>
      <c r="I451" s="234"/>
      <c r="J451" s="183"/>
      <c r="K451" s="184">
        <f t="shared" si="19"/>
        <v>0</v>
      </c>
      <c r="L451" s="183"/>
      <c r="M451" s="184">
        <f t="shared" si="20"/>
        <v>0</v>
      </c>
      <c r="N451" s="181"/>
      <c r="O451" s="181"/>
      <c r="P451" s="186"/>
      <c r="Q451" s="187"/>
      <c r="R451" s="188"/>
      <c r="S451" s="189">
        <f t="shared" si="21"/>
        <v>0</v>
      </c>
      <c r="T451" s="210"/>
      <c r="U451" s="217"/>
      <c r="V451" s="190"/>
      <c r="W451" s="218"/>
      <c r="X451" s="219"/>
      <c r="Y451" s="190"/>
      <c r="Z451" s="218"/>
      <c r="AA451" s="220"/>
      <c r="AB451" s="221"/>
    </row>
    <row r="452" spans="1:28" s="191" customFormat="1" ht="13.2" x14ac:dyDescent="0.3">
      <c r="A452" s="179"/>
      <c r="B452" s="192"/>
      <c r="C452" s="227"/>
      <c r="D452" s="181"/>
      <c r="E452" s="230"/>
      <c r="F452" s="181"/>
      <c r="G452" s="230"/>
      <c r="H452" s="182"/>
      <c r="I452" s="234"/>
      <c r="J452" s="183"/>
      <c r="K452" s="184">
        <f t="shared" si="19"/>
        <v>0</v>
      </c>
      <c r="L452" s="183"/>
      <c r="M452" s="184">
        <f t="shared" si="20"/>
        <v>0</v>
      </c>
      <c r="N452" s="181"/>
      <c r="O452" s="181"/>
      <c r="P452" s="186"/>
      <c r="Q452" s="187"/>
      <c r="R452" s="188"/>
      <c r="S452" s="189">
        <f t="shared" si="21"/>
        <v>0</v>
      </c>
      <c r="T452" s="210"/>
      <c r="U452" s="217"/>
      <c r="V452" s="190"/>
      <c r="W452" s="218"/>
      <c r="X452" s="219"/>
      <c r="Y452" s="190"/>
      <c r="Z452" s="218"/>
      <c r="AA452" s="220"/>
      <c r="AB452" s="221"/>
    </row>
    <row r="453" spans="1:28" s="191" customFormat="1" ht="13.2" x14ac:dyDescent="0.3">
      <c r="A453" s="179"/>
      <c r="B453" s="192"/>
      <c r="C453" s="227"/>
      <c r="D453" s="181"/>
      <c r="E453" s="230"/>
      <c r="F453" s="181"/>
      <c r="G453" s="230"/>
      <c r="H453" s="182"/>
      <c r="I453" s="234"/>
      <c r="J453" s="183"/>
      <c r="K453" s="184">
        <f t="shared" si="19"/>
        <v>0</v>
      </c>
      <c r="L453" s="183"/>
      <c r="M453" s="184">
        <f t="shared" si="20"/>
        <v>0</v>
      </c>
      <c r="N453" s="181"/>
      <c r="O453" s="181"/>
      <c r="P453" s="186"/>
      <c r="Q453" s="187"/>
      <c r="R453" s="188"/>
      <c r="S453" s="189">
        <f t="shared" si="21"/>
        <v>0</v>
      </c>
      <c r="T453" s="210"/>
      <c r="U453" s="217"/>
      <c r="V453" s="190"/>
      <c r="W453" s="218"/>
      <c r="X453" s="219"/>
      <c r="Y453" s="190"/>
      <c r="Z453" s="218"/>
      <c r="AA453" s="220"/>
      <c r="AB453" s="221"/>
    </row>
    <row r="454" spans="1:28" s="191" customFormat="1" ht="13.2" x14ac:dyDescent="0.3">
      <c r="A454" s="179"/>
      <c r="B454" s="192"/>
      <c r="C454" s="227"/>
      <c r="D454" s="181"/>
      <c r="E454" s="230"/>
      <c r="F454" s="181"/>
      <c r="G454" s="230"/>
      <c r="H454" s="182"/>
      <c r="I454" s="234"/>
      <c r="J454" s="183"/>
      <c r="K454" s="184">
        <f t="shared" si="19"/>
        <v>0</v>
      </c>
      <c r="L454" s="183"/>
      <c r="M454" s="184">
        <f t="shared" si="20"/>
        <v>0</v>
      </c>
      <c r="N454" s="181"/>
      <c r="O454" s="181"/>
      <c r="P454" s="186"/>
      <c r="Q454" s="187"/>
      <c r="R454" s="188"/>
      <c r="S454" s="189">
        <f t="shared" si="21"/>
        <v>0</v>
      </c>
      <c r="T454" s="210"/>
      <c r="U454" s="217"/>
      <c r="V454" s="190"/>
      <c r="W454" s="218"/>
      <c r="X454" s="219"/>
      <c r="Y454" s="190"/>
      <c r="Z454" s="218"/>
      <c r="AA454" s="220"/>
      <c r="AB454" s="221"/>
    </row>
    <row r="455" spans="1:28" s="191" customFormat="1" ht="13.2" x14ac:dyDescent="0.3">
      <c r="A455" s="179"/>
      <c r="B455" s="192"/>
      <c r="C455" s="227"/>
      <c r="D455" s="181"/>
      <c r="E455" s="230"/>
      <c r="F455" s="181"/>
      <c r="G455" s="230"/>
      <c r="H455" s="182"/>
      <c r="I455" s="234"/>
      <c r="J455" s="183"/>
      <c r="K455" s="184">
        <f t="shared" si="19"/>
        <v>0</v>
      </c>
      <c r="L455" s="183"/>
      <c r="M455" s="184">
        <f t="shared" si="20"/>
        <v>0</v>
      </c>
      <c r="N455" s="181"/>
      <c r="O455" s="181"/>
      <c r="P455" s="186"/>
      <c r="Q455" s="187"/>
      <c r="R455" s="188"/>
      <c r="S455" s="189">
        <f t="shared" si="21"/>
        <v>0</v>
      </c>
      <c r="T455" s="210"/>
      <c r="U455" s="217"/>
      <c r="V455" s="190"/>
      <c r="W455" s="218"/>
      <c r="X455" s="219"/>
      <c r="Y455" s="190"/>
      <c r="Z455" s="218"/>
      <c r="AA455" s="220"/>
      <c r="AB455" s="221"/>
    </row>
    <row r="456" spans="1:28" s="191" customFormat="1" ht="13.2" x14ac:dyDescent="0.3">
      <c r="A456" s="179"/>
      <c r="B456" s="192"/>
      <c r="C456" s="227"/>
      <c r="D456" s="181"/>
      <c r="E456" s="230"/>
      <c r="F456" s="181"/>
      <c r="G456" s="230"/>
      <c r="H456" s="182"/>
      <c r="I456" s="234"/>
      <c r="J456" s="183"/>
      <c r="K456" s="184">
        <f t="shared" si="19"/>
        <v>0</v>
      </c>
      <c r="L456" s="183"/>
      <c r="M456" s="184">
        <f t="shared" si="20"/>
        <v>0</v>
      </c>
      <c r="N456" s="181"/>
      <c r="O456" s="181"/>
      <c r="P456" s="186"/>
      <c r="Q456" s="187"/>
      <c r="R456" s="188"/>
      <c r="S456" s="189">
        <f t="shared" si="21"/>
        <v>0</v>
      </c>
      <c r="T456" s="210"/>
      <c r="U456" s="217"/>
      <c r="V456" s="190"/>
      <c r="W456" s="218"/>
      <c r="X456" s="219"/>
      <c r="Y456" s="190"/>
      <c r="Z456" s="218"/>
      <c r="AA456" s="220"/>
      <c r="AB456" s="221"/>
    </row>
    <row r="457" spans="1:28" s="191" customFormat="1" ht="13.2" x14ac:dyDescent="0.3">
      <c r="A457" s="179"/>
      <c r="B457" s="192"/>
      <c r="C457" s="227"/>
      <c r="D457" s="181"/>
      <c r="E457" s="230"/>
      <c r="F457" s="181"/>
      <c r="G457" s="230"/>
      <c r="H457" s="182"/>
      <c r="I457" s="234"/>
      <c r="J457" s="183"/>
      <c r="K457" s="184">
        <f t="shared" ref="K457:K520" si="22">IF(ISBLANK(J457),0,MIN(I457,J457))</f>
        <v>0</v>
      </c>
      <c r="L457" s="183"/>
      <c r="M457" s="184">
        <f t="shared" ref="M457:M520" si="23">IF(K457&gt;L457,K457-L457,0)</f>
        <v>0</v>
      </c>
      <c r="N457" s="181"/>
      <c r="O457" s="181"/>
      <c r="P457" s="186"/>
      <c r="Q457" s="187"/>
      <c r="R457" s="188"/>
      <c r="S457" s="189">
        <f t="shared" ref="S457:S520" si="24">M457+R457</f>
        <v>0</v>
      </c>
      <c r="T457" s="210"/>
      <c r="U457" s="217"/>
      <c r="V457" s="190"/>
      <c r="W457" s="218"/>
      <c r="X457" s="219"/>
      <c r="Y457" s="190"/>
      <c r="Z457" s="218"/>
      <c r="AA457" s="220"/>
      <c r="AB457" s="221"/>
    </row>
    <row r="458" spans="1:28" s="191" customFormat="1" ht="13.2" x14ac:dyDescent="0.3">
      <c r="A458" s="179"/>
      <c r="B458" s="192"/>
      <c r="C458" s="227"/>
      <c r="D458" s="181"/>
      <c r="E458" s="230"/>
      <c r="F458" s="181"/>
      <c r="G458" s="230"/>
      <c r="H458" s="182"/>
      <c r="I458" s="234"/>
      <c r="J458" s="183"/>
      <c r="K458" s="184">
        <f t="shared" si="22"/>
        <v>0</v>
      </c>
      <c r="L458" s="183"/>
      <c r="M458" s="184">
        <f t="shared" si="23"/>
        <v>0</v>
      </c>
      <c r="N458" s="181"/>
      <c r="O458" s="181"/>
      <c r="P458" s="186"/>
      <c r="Q458" s="187"/>
      <c r="R458" s="188"/>
      <c r="S458" s="189">
        <f t="shared" si="24"/>
        <v>0</v>
      </c>
      <c r="T458" s="210"/>
      <c r="U458" s="217"/>
      <c r="V458" s="190"/>
      <c r="W458" s="218"/>
      <c r="X458" s="219"/>
      <c r="Y458" s="190"/>
      <c r="Z458" s="218"/>
      <c r="AA458" s="220"/>
      <c r="AB458" s="221"/>
    </row>
    <row r="459" spans="1:28" s="191" customFormat="1" ht="13.2" x14ac:dyDescent="0.3">
      <c r="A459" s="179"/>
      <c r="B459" s="192"/>
      <c r="C459" s="227"/>
      <c r="D459" s="181"/>
      <c r="E459" s="230"/>
      <c r="F459" s="181"/>
      <c r="G459" s="230"/>
      <c r="H459" s="182"/>
      <c r="I459" s="234"/>
      <c r="J459" s="183"/>
      <c r="K459" s="184">
        <f t="shared" si="22"/>
        <v>0</v>
      </c>
      <c r="L459" s="183"/>
      <c r="M459" s="184">
        <f t="shared" si="23"/>
        <v>0</v>
      </c>
      <c r="N459" s="181"/>
      <c r="O459" s="181"/>
      <c r="P459" s="186"/>
      <c r="Q459" s="187"/>
      <c r="R459" s="188"/>
      <c r="S459" s="189">
        <f t="shared" si="24"/>
        <v>0</v>
      </c>
      <c r="T459" s="210"/>
      <c r="U459" s="217"/>
      <c r="V459" s="190"/>
      <c r="W459" s="218"/>
      <c r="X459" s="219"/>
      <c r="Y459" s="190"/>
      <c r="Z459" s="218"/>
      <c r="AA459" s="220"/>
      <c r="AB459" s="221"/>
    </row>
    <row r="460" spans="1:28" s="191" customFormat="1" ht="13.2" x14ac:dyDescent="0.3">
      <c r="A460" s="179"/>
      <c r="B460" s="192"/>
      <c r="C460" s="227"/>
      <c r="D460" s="181"/>
      <c r="E460" s="230"/>
      <c r="F460" s="181"/>
      <c r="G460" s="230"/>
      <c r="H460" s="182"/>
      <c r="I460" s="234"/>
      <c r="J460" s="183"/>
      <c r="K460" s="184">
        <f t="shared" si="22"/>
        <v>0</v>
      </c>
      <c r="L460" s="183"/>
      <c r="M460" s="184">
        <f t="shared" si="23"/>
        <v>0</v>
      </c>
      <c r="N460" s="181"/>
      <c r="O460" s="181"/>
      <c r="P460" s="186"/>
      <c r="Q460" s="187"/>
      <c r="R460" s="188"/>
      <c r="S460" s="189">
        <f t="shared" si="24"/>
        <v>0</v>
      </c>
      <c r="T460" s="210"/>
      <c r="U460" s="217"/>
      <c r="V460" s="190"/>
      <c r="W460" s="218"/>
      <c r="X460" s="219"/>
      <c r="Y460" s="190"/>
      <c r="Z460" s="218"/>
      <c r="AA460" s="220"/>
      <c r="AB460" s="221"/>
    </row>
    <row r="461" spans="1:28" s="191" customFormat="1" ht="13.2" x14ac:dyDescent="0.3">
      <c r="A461" s="179"/>
      <c r="B461" s="192"/>
      <c r="C461" s="227"/>
      <c r="D461" s="181"/>
      <c r="E461" s="230"/>
      <c r="F461" s="181"/>
      <c r="G461" s="230"/>
      <c r="H461" s="182"/>
      <c r="I461" s="234"/>
      <c r="J461" s="183"/>
      <c r="K461" s="184">
        <f t="shared" si="22"/>
        <v>0</v>
      </c>
      <c r="L461" s="183"/>
      <c r="M461" s="184">
        <f t="shared" si="23"/>
        <v>0</v>
      </c>
      <c r="N461" s="181"/>
      <c r="O461" s="181"/>
      <c r="P461" s="186"/>
      <c r="Q461" s="187"/>
      <c r="R461" s="188"/>
      <c r="S461" s="189">
        <f t="shared" si="24"/>
        <v>0</v>
      </c>
      <c r="T461" s="210"/>
      <c r="U461" s="217"/>
      <c r="V461" s="190"/>
      <c r="W461" s="218"/>
      <c r="X461" s="219"/>
      <c r="Y461" s="190"/>
      <c r="Z461" s="218"/>
      <c r="AA461" s="220"/>
      <c r="AB461" s="221"/>
    </row>
    <row r="462" spans="1:28" s="191" customFormat="1" ht="13.2" x14ac:dyDescent="0.3">
      <c r="A462" s="179"/>
      <c r="B462" s="192"/>
      <c r="C462" s="227"/>
      <c r="D462" s="181"/>
      <c r="E462" s="230"/>
      <c r="F462" s="181"/>
      <c r="G462" s="230"/>
      <c r="H462" s="182"/>
      <c r="I462" s="234"/>
      <c r="J462" s="183"/>
      <c r="K462" s="184">
        <f t="shared" si="22"/>
        <v>0</v>
      </c>
      <c r="L462" s="183"/>
      <c r="M462" s="184">
        <f t="shared" si="23"/>
        <v>0</v>
      </c>
      <c r="N462" s="181"/>
      <c r="O462" s="181"/>
      <c r="P462" s="186"/>
      <c r="Q462" s="187"/>
      <c r="R462" s="188"/>
      <c r="S462" s="189">
        <f t="shared" si="24"/>
        <v>0</v>
      </c>
      <c r="T462" s="210"/>
      <c r="U462" s="217"/>
      <c r="V462" s="190"/>
      <c r="W462" s="218"/>
      <c r="X462" s="219"/>
      <c r="Y462" s="190"/>
      <c r="Z462" s="218"/>
      <c r="AA462" s="220"/>
      <c r="AB462" s="221"/>
    </row>
    <row r="463" spans="1:28" s="191" customFormat="1" ht="13.2" x14ac:dyDescent="0.3">
      <c r="A463" s="179"/>
      <c r="B463" s="192"/>
      <c r="C463" s="227"/>
      <c r="D463" s="181"/>
      <c r="E463" s="230"/>
      <c r="F463" s="181"/>
      <c r="G463" s="230"/>
      <c r="H463" s="182"/>
      <c r="I463" s="234"/>
      <c r="J463" s="183"/>
      <c r="K463" s="184">
        <f t="shared" si="22"/>
        <v>0</v>
      </c>
      <c r="L463" s="183"/>
      <c r="M463" s="184">
        <f t="shared" si="23"/>
        <v>0</v>
      </c>
      <c r="N463" s="181"/>
      <c r="O463" s="181"/>
      <c r="P463" s="186"/>
      <c r="Q463" s="187"/>
      <c r="R463" s="188"/>
      <c r="S463" s="189">
        <f t="shared" si="24"/>
        <v>0</v>
      </c>
      <c r="T463" s="210"/>
      <c r="U463" s="217"/>
      <c r="V463" s="190"/>
      <c r="W463" s="218"/>
      <c r="X463" s="219"/>
      <c r="Y463" s="190"/>
      <c r="Z463" s="218"/>
      <c r="AA463" s="220"/>
      <c r="AB463" s="221"/>
    </row>
    <row r="464" spans="1:28" s="191" customFormat="1" ht="13.2" x14ac:dyDescent="0.3">
      <c r="A464" s="179"/>
      <c r="B464" s="192"/>
      <c r="C464" s="227"/>
      <c r="D464" s="181"/>
      <c r="E464" s="230"/>
      <c r="F464" s="181"/>
      <c r="G464" s="230"/>
      <c r="H464" s="182"/>
      <c r="I464" s="234"/>
      <c r="J464" s="183"/>
      <c r="K464" s="184">
        <f t="shared" si="22"/>
        <v>0</v>
      </c>
      <c r="L464" s="183"/>
      <c r="M464" s="184">
        <f t="shared" si="23"/>
        <v>0</v>
      </c>
      <c r="N464" s="181"/>
      <c r="O464" s="181"/>
      <c r="P464" s="186"/>
      <c r="Q464" s="187"/>
      <c r="R464" s="188"/>
      <c r="S464" s="189">
        <f t="shared" si="24"/>
        <v>0</v>
      </c>
      <c r="T464" s="210"/>
      <c r="U464" s="217"/>
      <c r="V464" s="190"/>
      <c r="W464" s="218"/>
      <c r="X464" s="219"/>
      <c r="Y464" s="190"/>
      <c r="Z464" s="218"/>
      <c r="AA464" s="220"/>
      <c r="AB464" s="221"/>
    </row>
    <row r="465" spans="1:28" s="191" customFormat="1" ht="13.2" x14ac:dyDescent="0.3">
      <c r="A465" s="179"/>
      <c r="B465" s="192"/>
      <c r="C465" s="227"/>
      <c r="D465" s="181"/>
      <c r="E465" s="230"/>
      <c r="F465" s="181"/>
      <c r="G465" s="230"/>
      <c r="H465" s="182"/>
      <c r="I465" s="234"/>
      <c r="J465" s="183"/>
      <c r="K465" s="184">
        <f t="shared" si="22"/>
        <v>0</v>
      </c>
      <c r="L465" s="183"/>
      <c r="M465" s="184">
        <f t="shared" si="23"/>
        <v>0</v>
      </c>
      <c r="N465" s="181"/>
      <c r="O465" s="181"/>
      <c r="P465" s="186"/>
      <c r="Q465" s="187"/>
      <c r="R465" s="188"/>
      <c r="S465" s="189">
        <f t="shared" si="24"/>
        <v>0</v>
      </c>
      <c r="T465" s="210"/>
      <c r="U465" s="217"/>
      <c r="V465" s="190"/>
      <c r="W465" s="218"/>
      <c r="X465" s="219"/>
      <c r="Y465" s="190"/>
      <c r="Z465" s="218"/>
      <c r="AA465" s="220"/>
      <c r="AB465" s="221"/>
    </row>
    <row r="466" spans="1:28" s="191" customFormat="1" ht="13.2" x14ac:dyDescent="0.3">
      <c r="A466" s="179"/>
      <c r="B466" s="192"/>
      <c r="C466" s="227"/>
      <c r="D466" s="181"/>
      <c r="E466" s="230"/>
      <c r="F466" s="181"/>
      <c r="G466" s="230"/>
      <c r="H466" s="182"/>
      <c r="I466" s="234"/>
      <c r="J466" s="183"/>
      <c r="K466" s="184">
        <f t="shared" si="22"/>
        <v>0</v>
      </c>
      <c r="L466" s="183"/>
      <c r="M466" s="184">
        <f t="shared" si="23"/>
        <v>0</v>
      </c>
      <c r="N466" s="181"/>
      <c r="O466" s="181"/>
      <c r="P466" s="186"/>
      <c r="Q466" s="187"/>
      <c r="R466" s="188"/>
      <c r="S466" s="189">
        <f t="shared" si="24"/>
        <v>0</v>
      </c>
      <c r="T466" s="210"/>
      <c r="U466" s="217"/>
      <c r="V466" s="190"/>
      <c r="W466" s="218"/>
      <c r="X466" s="219"/>
      <c r="Y466" s="190"/>
      <c r="Z466" s="218"/>
      <c r="AA466" s="220"/>
      <c r="AB466" s="221"/>
    </row>
    <row r="467" spans="1:28" s="191" customFormat="1" ht="13.2" x14ac:dyDescent="0.3">
      <c r="A467" s="179"/>
      <c r="B467" s="192"/>
      <c r="C467" s="227"/>
      <c r="D467" s="181"/>
      <c r="E467" s="230"/>
      <c r="F467" s="181"/>
      <c r="G467" s="230"/>
      <c r="H467" s="182"/>
      <c r="I467" s="234"/>
      <c r="J467" s="183"/>
      <c r="K467" s="184">
        <f t="shared" si="22"/>
        <v>0</v>
      </c>
      <c r="L467" s="183"/>
      <c r="M467" s="184">
        <f t="shared" si="23"/>
        <v>0</v>
      </c>
      <c r="N467" s="181"/>
      <c r="O467" s="181"/>
      <c r="P467" s="186"/>
      <c r="Q467" s="187"/>
      <c r="R467" s="188"/>
      <c r="S467" s="189">
        <f t="shared" si="24"/>
        <v>0</v>
      </c>
      <c r="T467" s="210"/>
      <c r="U467" s="217"/>
      <c r="V467" s="190"/>
      <c r="W467" s="218"/>
      <c r="X467" s="219"/>
      <c r="Y467" s="190"/>
      <c r="Z467" s="218"/>
      <c r="AA467" s="220"/>
      <c r="AB467" s="221"/>
    </row>
    <row r="468" spans="1:28" s="191" customFormat="1" ht="13.2" x14ac:dyDescent="0.3">
      <c r="A468" s="179"/>
      <c r="B468" s="192"/>
      <c r="C468" s="227"/>
      <c r="D468" s="181"/>
      <c r="E468" s="230"/>
      <c r="F468" s="181"/>
      <c r="G468" s="230"/>
      <c r="H468" s="182"/>
      <c r="I468" s="234"/>
      <c r="J468" s="183"/>
      <c r="K468" s="184">
        <f t="shared" si="22"/>
        <v>0</v>
      </c>
      <c r="L468" s="183"/>
      <c r="M468" s="184">
        <f t="shared" si="23"/>
        <v>0</v>
      </c>
      <c r="N468" s="181"/>
      <c r="O468" s="181"/>
      <c r="P468" s="186"/>
      <c r="Q468" s="187"/>
      <c r="R468" s="188"/>
      <c r="S468" s="189">
        <f t="shared" si="24"/>
        <v>0</v>
      </c>
      <c r="T468" s="210"/>
      <c r="U468" s="217"/>
      <c r="V468" s="190"/>
      <c r="W468" s="218"/>
      <c r="X468" s="219"/>
      <c r="Y468" s="190"/>
      <c r="Z468" s="218"/>
      <c r="AA468" s="220"/>
      <c r="AB468" s="221"/>
    </row>
    <row r="469" spans="1:28" s="191" customFormat="1" ht="13.2" x14ac:dyDescent="0.3">
      <c r="A469" s="179"/>
      <c r="B469" s="192"/>
      <c r="C469" s="227"/>
      <c r="D469" s="181"/>
      <c r="E469" s="230"/>
      <c r="F469" s="181"/>
      <c r="G469" s="230"/>
      <c r="H469" s="182"/>
      <c r="I469" s="234"/>
      <c r="J469" s="183"/>
      <c r="K469" s="184">
        <f t="shared" si="22"/>
        <v>0</v>
      </c>
      <c r="L469" s="183"/>
      <c r="M469" s="184">
        <f t="shared" si="23"/>
        <v>0</v>
      </c>
      <c r="N469" s="181"/>
      <c r="O469" s="181"/>
      <c r="P469" s="186"/>
      <c r="Q469" s="187"/>
      <c r="R469" s="188"/>
      <c r="S469" s="189">
        <f t="shared" si="24"/>
        <v>0</v>
      </c>
      <c r="T469" s="210"/>
      <c r="U469" s="217"/>
      <c r="V469" s="190"/>
      <c r="W469" s="218"/>
      <c r="X469" s="219"/>
      <c r="Y469" s="190"/>
      <c r="Z469" s="218"/>
      <c r="AA469" s="220"/>
      <c r="AB469" s="221"/>
    </row>
    <row r="470" spans="1:28" s="191" customFormat="1" ht="13.2" x14ac:dyDescent="0.3">
      <c r="A470" s="179"/>
      <c r="B470" s="192"/>
      <c r="C470" s="227"/>
      <c r="D470" s="181"/>
      <c r="E470" s="230"/>
      <c r="F470" s="181"/>
      <c r="G470" s="230"/>
      <c r="H470" s="182"/>
      <c r="I470" s="234"/>
      <c r="J470" s="183"/>
      <c r="K470" s="184">
        <f t="shared" si="22"/>
        <v>0</v>
      </c>
      <c r="L470" s="183"/>
      <c r="M470" s="184">
        <f t="shared" si="23"/>
        <v>0</v>
      </c>
      <c r="N470" s="181"/>
      <c r="O470" s="181"/>
      <c r="P470" s="186"/>
      <c r="Q470" s="187"/>
      <c r="R470" s="188"/>
      <c r="S470" s="189">
        <f t="shared" si="24"/>
        <v>0</v>
      </c>
      <c r="T470" s="210"/>
      <c r="U470" s="217"/>
      <c r="V470" s="190"/>
      <c r="W470" s="218"/>
      <c r="X470" s="219"/>
      <c r="Y470" s="190"/>
      <c r="Z470" s="218"/>
      <c r="AA470" s="220"/>
      <c r="AB470" s="221"/>
    </row>
    <row r="471" spans="1:28" s="191" customFormat="1" ht="13.2" x14ac:dyDescent="0.3">
      <c r="A471" s="179"/>
      <c r="B471" s="192"/>
      <c r="C471" s="227"/>
      <c r="D471" s="181"/>
      <c r="E471" s="230"/>
      <c r="F471" s="181"/>
      <c r="G471" s="230"/>
      <c r="H471" s="182"/>
      <c r="I471" s="234"/>
      <c r="J471" s="183"/>
      <c r="K471" s="184">
        <f t="shared" si="22"/>
        <v>0</v>
      </c>
      <c r="L471" s="183"/>
      <c r="M471" s="184">
        <f t="shared" si="23"/>
        <v>0</v>
      </c>
      <c r="N471" s="181"/>
      <c r="O471" s="181"/>
      <c r="P471" s="186"/>
      <c r="Q471" s="187"/>
      <c r="R471" s="188"/>
      <c r="S471" s="189">
        <f t="shared" si="24"/>
        <v>0</v>
      </c>
      <c r="T471" s="210"/>
      <c r="U471" s="217"/>
      <c r="V471" s="190"/>
      <c r="W471" s="218"/>
      <c r="X471" s="219"/>
      <c r="Y471" s="190"/>
      <c r="Z471" s="218"/>
      <c r="AA471" s="220"/>
      <c r="AB471" s="221"/>
    </row>
    <row r="472" spans="1:28" s="191" customFormat="1" ht="13.2" x14ac:dyDescent="0.3">
      <c r="A472" s="179"/>
      <c r="B472" s="192"/>
      <c r="C472" s="227"/>
      <c r="D472" s="181"/>
      <c r="E472" s="230"/>
      <c r="F472" s="181"/>
      <c r="G472" s="230"/>
      <c r="H472" s="182"/>
      <c r="I472" s="234"/>
      <c r="J472" s="183"/>
      <c r="K472" s="184">
        <f t="shared" si="22"/>
        <v>0</v>
      </c>
      <c r="L472" s="183"/>
      <c r="M472" s="184">
        <f t="shared" si="23"/>
        <v>0</v>
      </c>
      <c r="N472" s="181"/>
      <c r="O472" s="181"/>
      <c r="P472" s="186"/>
      <c r="Q472" s="187"/>
      <c r="R472" s="188"/>
      <c r="S472" s="189">
        <f t="shared" si="24"/>
        <v>0</v>
      </c>
      <c r="T472" s="210"/>
      <c r="U472" s="217"/>
      <c r="V472" s="190"/>
      <c r="W472" s="218"/>
      <c r="X472" s="219"/>
      <c r="Y472" s="190"/>
      <c r="Z472" s="218"/>
      <c r="AA472" s="220"/>
      <c r="AB472" s="221"/>
    </row>
    <row r="473" spans="1:28" s="191" customFormat="1" ht="13.2" x14ac:dyDescent="0.3">
      <c r="A473" s="179"/>
      <c r="B473" s="192"/>
      <c r="C473" s="227"/>
      <c r="D473" s="181"/>
      <c r="E473" s="230"/>
      <c r="F473" s="181"/>
      <c r="G473" s="230"/>
      <c r="H473" s="182"/>
      <c r="I473" s="234"/>
      <c r="J473" s="183"/>
      <c r="K473" s="184">
        <f t="shared" si="22"/>
        <v>0</v>
      </c>
      <c r="L473" s="183"/>
      <c r="M473" s="184">
        <f t="shared" si="23"/>
        <v>0</v>
      </c>
      <c r="N473" s="181"/>
      <c r="O473" s="181"/>
      <c r="P473" s="186"/>
      <c r="Q473" s="187"/>
      <c r="R473" s="188"/>
      <c r="S473" s="189">
        <f t="shared" si="24"/>
        <v>0</v>
      </c>
      <c r="T473" s="210"/>
      <c r="U473" s="217"/>
      <c r="V473" s="190"/>
      <c r="W473" s="218"/>
      <c r="X473" s="219"/>
      <c r="Y473" s="190"/>
      <c r="Z473" s="218"/>
      <c r="AA473" s="220"/>
      <c r="AB473" s="221"/>
    </row>
    <row r="474" spans="1:28" s="191" customFormat="1" ht="13.2" x14ac:dyDescent="0.3">
      <c r="A474" s="179"/>
      <c r="B474" s="192"/>
      <c r="C474" s="227"/>
      <c r="D474" s="181"/>
      <c r="E474" s="230"/>
      <c r="F474" s="181"/>
      <c r="G474" s="230"/>
      <c r="H474" s="182"/>
      <c r="I474" s="234"/>
      <c r="J474" s="183"/>
      <c r="K474" s="184">
        <f t="shared" si="22"/>
        <v>0</v>
      </c>
      <c r="L474" s="183"/>
      <c r="M474" s="184">
        <f t="shared" si="23"/>
        <v>0</v>
      </c>
      <c r="N474" s="181"/>
      <c r="O474" s="181"/>
      <c r="P474" s="186"/>
      <c r="Q474" s="187"/>
      <c r="R474" s="188"/>
      <c r="S474" s="189">
        <f t="shared" si="24"/>
        <v>0</v>
      </c>
      <c r="T474" s="210"/>
      <c r="U474" s="217"/>
      <c r="V474" s="190"/>
      <c r="W474" s="218"/>
      <c r="X474" s="219"/>
      <c r="Y474" s="190"/>
      <c r="Z474" s="218"/>
      <c r="AA474" s="220"/>
      <c r="AB474" s="221"/>
    </row>
    <row r="475" spans="1:28" s="191" customFormat="1" ht="13.2" x14ac:dyDescent="0.3">
      <c r="A475" s="179"/>
      <c r="B475" s="192"/>
      <c r="C475" s="227"/>
      <c r="D475" s="181"/>
      <c r="E475" s="230"/>
      <c r="F475" s="181"/>
      <c r="G475" s="230"/>
      <c r="H475" s="182"/>
      <c r="I475" s="234"/>
      <c r="J475" s="183"/>
      <c r="K475" s="184">
        <f t="shared" si="22"/>
        <v>0</v>
      </c>
      <c r="L475" s="183"/>
      <c r="M475" s="184">
        <f t="shared" si="23"/>
        <v>0</v>
      </c>
      <c r="N475" s="181"/>
      <c r="O475" s="181"/>
      <c r="P475" s="186"/>
      <c r="Q475" s="187"/>
      <c r="R475" s="188"/>
      <c r="S475" s="189">
        <f t="shared" si="24"/>
        <v>0</v>
      </c>
      <c r="T475" s="210"/>
      <c r="U475" s="217"/>
      <c r="V475" s="190"/>
      <c r="W475" s="218"/>
      <c r="X475" s="219"/>
      <c r="Y475" s="190"/>
      <c r="Z475" s="218"/>
      <c r="AA475" s="220"/>
      <c r="AB475" s="221"/>
    </row>
    <row r="476" spans="1:28" s="191" customFormat="1" ht="13.2" x14ac:dyDescent="0.3">
      <c r="A476" s="179"/>
      <c r="B476" s="192"/>
      <c r="C476" s="227"/>
      <c r="D476" s="181"/>
      <c r="E476" s="230"/>
      <c r="F476" s="181"/>
      <c r="G476" s="230"/>
      <c r="H476" s="182"/>
      <c r="I476" s="234"/>
      <c r="J476" s="183"/>
      <c r="K476" s="184">
        <f t="shared" si="22"/>
        <v>0</v>
      </c>
      <c r="L476" s="183"/>
      <c r="M476" s="184">
        <f t="shared" si="23"/>
        <v>0</v>
      </c>
      <c r="N476" s="181"/>
      <c r="O476" s="181"/>
      <c r="P476" s="186"/>
      <c r="Q476" s="187"/>
      <c r="R476" s="188"/>
      <c r="S476" s="189">
        <f t="shared" si="24"/>
        <v>0</v>
      </c>
      <c r="T476" s="210"/>
      <c r="U476" s="217"/>
      <c r="V476" s="190"/>
      <c r="W476" s="218"/>
      <c r="X476" s="219"/>
      <c r="Y476" s="190"/>
      <c r="Z476" s="218"/>
      <c r="AA476" s="220"/>
      <c r="AB476" s="221"/>
    </row>
    <row r="477" spans="1:28" s="191" customFormat="1" ht="13.2" x14ac:dyDescent="0.3">
      <c r="A477" s="179"/>
      <c r="B477" s="192"/>
      <c r="C477" s="227"/>
      <c r="D477" s="181"/>
      <c r="E477" s="230"/>
      <c r="F477" s="181"/>
      <c r="G477" s="230"/>
      <c r="H477" s="182"/>
      <c r="I477" s="234"/>
      <c r="J477" s="183"/>
      <c r="K477" s="184">
        <f t="shared" si="22"/>
        <v>0</v>
      </c>
      <c r="L477" s="183"/>
      <c r="M477" s="184">
        <f t="shared" si="23"/>
        <v>0</v>
      </c>
      <c r="N477" s="181"/>
      <c r="O477" s="181"/>
      <c r="P477" s="186"/>
      <c r="Q477" s="187"/>
      <c r="R477" s="188"/>
      <c r="S477" s="189">
        <f t="shared" si="24"/>
        <v>0</v>
      </c>
      <c r="T477" s="210"/>
      <c r="U477" s="217"/>
      <c r="V477" s="190"/>
      <c r="W477" s="218"/>
      <c r="X477" s="219"/>
      <c r="Y477" s="190"/>
      <c r="Z477" s="218"/>
      <c r="AA477" s="220"/>
      <c r="AB477" s="221"/>
    </row>
    <row r="478" spans="1:28" s="191" customFormat="1" ht="13.2" x14ac:dyDescent="0.3">
      <c r="A478" s="179"/>
      <c r="B478" s="192"/>
      <c r="C478" s="227"/>
      <c r="D478" s="181"/>
      <c r="E478" s="230"/>
      <c r="F478" s="181"/>
      <c r="G478" s="230"/>
      <c r="H478" s="182"/>
      <c r="I478" s="234"/>
      <c r="J478" s="183"/>
      <c r="K478" s="184">
        <f t="shared" si="22"/>
        <v>0</v>
      </c>
      <c r="L478" s="183"/>
      <c r="M478" s="184">
        <f t="shared" si="23"/>
        <v>0</v>
      </c>
      <c r="N478" s="181"/>
      <c r="O478" s="181"/>
      <c r="P478" s="186"/>
      <c r="Q478" s="187"/>
      <c r="R478" s="188"/>
      <c r="S478" s="189">
        <f t="shared" si="24"/>
        <v>0</v>
      </c>
      <c r="T478" s="210"/>
      <c r="U478" s="217"/>
      <c r="V478" s="190"/>
      <c r="W478" s="218"/>
      <c r="X478" s="219"/>
      <c r="Y478" s="190"/>
      <c r="Z478" s="218"/>
      <c r="AA478" s="220"/>
      <c r="AB478" s="221"/>
    </row>
    <row r="479" spans="1:28" s="191" customFormat="1" ht="13.2" x14ac:dyDescent="0.3">
      <c r="A479" s="179"/>
      <c r="B479" s="192"/>
      <c r="C479" s="227"/>
      <c r="D479" s="181"/>
      <c r="E479" s="230"/>
      <c r="F479" s="181"/>
      <c r="G479" s="230"/>
      <c r="H479" s="182"/>
      <c r="I479" s="234"/>
      <c r="J479" s="183"/>
      <c r="K479" s="184">
        <f t="shared" si="22"/>
        <v>0</v>
      </c>
      <c r="L479" s="183"/>
      <c r="M479" s="184">
        <f t="shared" si="23"/>
        <v>0</v>
      </c>
      <c r="N479" s="181"/>
      <c r="O479" s="181"/>
      <c r="P479" s="186"/>
      <c r="Q479" s="187"/>
      <c r="R479" s="188"/>
      <c r="S479" s="189">
        <f t="shared" si="24"/>
        <v>0</v>
      </c>
      <c r="T479" s="210"/>
      <c r="U479" s="217"/>
      <c r="V479" s="190"/>
      <c r="W479" s="218"/>
      <c r="X479" s="219"/>
      <c r="Y479" s="190"/>
      <c r="Z479" s="218"/>
      <c r="AA479" s="220"/>
      <c r="AB479" s="221"/>
    </row>
    <row r="480" spans="1:28" s="191" customFormat="1" ht="13.2" x14ac:dyDescent="0.3">
      <c r="A480" s="179"/>
      <c r="B480" s="192"/>
      <c r="C480" s="227"/>
      <c r="D480" s="181"/>
      <c r="E480" s="230"/>
      <c r="F480" s="181"/>
      <c r="G480" s="230"/>
      <c r="H480" s="182"/>
      <c r="I480" s="234"/>
      <c r="J480" s="183"/>
      <c r="K480" s="184">
        <f t="shared" si="22"/>
        <v>0</v>
      </c>
      <c r="L480" s="183"/>
      <c r="M480" s="184">
        <f t="shared" si="23"/>
        <v>0</v>
      </c>
      <c r="N480" s="181"/>
      <c r="O480" s="181"/>
      <c r="P480" s="186"/>
      <c r="Q480" s="187"/>
      <c r="R480" s="188"/>
      <c r="S480" s="189">
        <f t="shared" si="24"/>
        <v>0</v>
      </c>
      <c r="T480" s="210"/>
      <c r="U480" s="217"/>
      <c r="V480" s="190"/>
      <c r="W480" s="218"/>
      <c r="X480" s="219"/>
      <c r="Y480" s="190"/>
      <c r="Z480" s="218"/>
      <c r="AA480" s="220"/>
      <c r="AB480" s="221"/>
    </row>
    <row r="481" spans="1:28" s="191" customFormat="1" ht="13.2" x14ac:dyDescent="0.3">
      <c r="A481" s="179"/>
      <c r="B481" s="192"/>
      <c r="C481" s="227"/>
      <c r="D481" s="181"/>
      <c r="E481" s="230"/>
      <c r="F481" s="181"/>
      <c r="G481" s="230"/>
      <c r="H481" s="182"/>
      <c r="I481" s="234"/>
      <c r="J481" s="183"/>
      <c r="K481" s="184">
        <f t="shared" si="22"/>
        <v>0</v>
      </c>
      <c r="L481" s="183"/>
      <c r="M481" s="184">
        <f t="shared" si="23"/>
        <v>0</v>
      </c>
      <c r="N481" s="181"/>
      <c r="O481" s="181"/>
      <c r="P481" s="186"/>
      <c r="Q481" s="187"/>
      <c r="R481" s="188"/>
      <c r="S481" s="189">
        <f t="shared" si="24"/>
        <v>0</v>
      </c>
      <c r="T481" s="210"/>
      <c r="U481" s="217"/>
      <c r="V481" s="190"/>
      <c r="W481" s="218"/>
      <c r="X481" s="219"/>
      <c r="Y481" s="190"/>
      <c r="Z481" s="218"/>
      <c r="AA481" s="220"/>
      <c r="AB481" s="221"/>
    </row>
    <row r="482" spans="1:28" s="191" customFormat="1" ht="13.2" x14ac:dyDescent="0.3">
      <c r="A482" s="179"/>
      <c r="B482" s="192"/>
      <c r="C482" s="227"/>
      <c r="D482" s="181"/>
      <c r="E482" s="230"/>
      <c r="F482" s="181"/>
      <c r="G482" s="230"/>
      <c r="H482" s="182"/>
      <c r="I482" s="234"/>
      <c r="J482" s="183"/>
      <c r="K482" s="184">
        <f t="shared" si="22"/>
        <v>0</v>
      </c>
      <c r="L482" s="183"/>
      <c r="M482" s="184">
        <f t="shared" si="23"/>
        <v>0</v>
      </c>
      <c r="N482" s="181"/>
      <c r="O482" s="181"/>
      <c r="P482" s="186"/>
      <c r="Q482" s="187"/>
      <c r="R482" s="188"/>
      <c r="S482" s="189">
        <f t="shared" si="24"/>
        <v>0</v>
      </c>
      <c r="T482" s="210"/>
      <c r="U482" s="217"/>
      <c r="V482" s="190"/>
      <c r="W482" s="218"/>
      <c r="X482" s="219"/>
      <c r="Y482" s="190"/>
      <c r="Z482" s="218"/>
      <c r="AA482" s="220"/>
      <c r="AB482" s="221"/>
    </row>
    <row r="483" spans="1:28" s="191" customFormat="1" ht="13.2" x14ac:dyDescent="0.3">
      <c r="A483" s="179"/>
      <c r="B483" s="192"/>
      <c r="C483" s="227"/>
      <c r="D483" s="181"/>
      <c r="E483" s="230"/>
      <c r="F483" s="181"/>
      <c r="G483" s="230"/>
      <c r="H483" s="182"/>
      <c r="I483" s="234"/>
      <c r="J483" s="183"/>
      <c r="K483" s="184">
        <f t="shared" si="22"/>
        <v>0</v>
      </c>
      <c r="L483" s="183"/>
      <c r="M483" s="184">
        <f t="shared" si="23"/>
        <v>0</v>
      </c>
      <c r="N483" s="181"/>
      <c r="O483" s="181"/>
      <c r="P483" s="186"/>
      <c r="Q483" s="187"/>
      <c r="R483" s="188"/>
      <c r="S483" s="189">
        <f t="shared" si="24"/>
        <v>0</v>
      </c>
      <c r="T483" s="210"/>
      <c r="U483" s="217"/>
      <c r="V483" s="190"/>
      <c r="W483" s="218"/>
      <c r="X483" s="219"/>
      <c r="Y483" s="190"/>
      <c r="Z483" s="218"/>
      <c r="AA483" s="220"/>
      <c r="AB483" s="221"/>
    </row>
    <row r="484" spans="1:28" s="191" customFormat="1" ht="13.2" x14ac:dyDescent="0.3">
      <c r="A484" s="179"/>
      <c r="B484" s="192"/>
      <c r="C484" s="227"/>
      <c r="D484" s="181"/>
      <c r="E484" s="230"/>
      <c r="F484" s="181"/>
      <c r="G484" s="230"/>
      <c r="H484" s="182"/>
      <c r="I484" s="234"/>
      <c r="J484" s="183"/>
      <c r="K484" s="184">
        <f t="shared" si="22"/>
        <v>0</v>
      </c>
      <c r="L484" s="183"/>
      <c r="M484" s="184">
        <f t="shared" si="23"/>
        <v>0</v>
      </c>
      <c r="N484" s="181"/>
      <c r="O484" s="181"/>
      <c r="P484" s="186"/>
      <c r="Q484" s="187"/>
      <c r="R484" s="188"/>
      <c r="S484" s="189">
        <f t="shared" si="24"/>
        <v>0</v>
      </c>
      <c r="T484" s="210"/>
      <c r="U484" s="217"/>
      <c r="V484" s="190"/>
      <c r="W484" s="218"/>
      <c r="X484" s="219"/>
      <c r="Y484" s="190"/>
      <c r="Z484" s="218"/>
      <c r="AA484" s="220"/>
      <c r="AB484" s="221"/>
    </row>
    <row r="485" spans="1:28" s="191" customFormat="1" ht="13.2" x14ac:dyDescent="0.3">
      <c r="A485" s="179"/>
      <c r="B485" s="192"/>
      <c r="C485" s="227"/>
      <c r="D485" s="181"/>
      <c r="E485" s="230"/>
      <c r="F485" s="181"/>
      <c r="G485" s="230"/>
      <c r="H485" s="182"/>
      <c r="I485" s="234"/>
      <c r="J485" s="183"/>
      <c r="K485" s="184">
        <f t="shared" si="22"/>
        <v>0</v>
      </c>
      <c r="L485" s="183"/>
      <c r="M485" s="184">
        <f t="shared" si="23"/>
        <v>0</v>
      </c>
      <c r="N485" s="181"/>
      <c r="O485" s="181"/>
      <c r="P485" s="186"/>
      <c r="Q485" s="187"/>
      <c r="R485" s="188"/>
      <c r="S485" s="189">
        <f t="shared" si="24"/>
        <v>0</v>
      </c>
      <c r="T485" s="210"/>
      <c r="U485" s="217"/>
      <c r="V485" s="190"/>
      <c r="W485" s="218"/>
      <c r="X485" s="219"/>
      <c r="Y485" s="190"/>
      <c r="Z485" s="218"/>
      <c r="AA485" s="220"/>
      <c r="AB485" s="221"/>
    </row>
    <row r="486" spans="1:28" s="191" customFormat="1" ht="13.2" x14ac:dyDescent="0.3">
      <c r="A486" s="179"/>
      <c r="B486" s="192"/>
      <c r="C486" s="227"/>
      <c r="D486" s="181"/>
      <c r="E486" s="230"/>
      <c r="F486" s="181"/>
      <c r="G486" s="230"/>
      <c r="H486" s="182"/>
      <c r="I486" s="234"/>
      <c r="J486" s="183"/>
      <c r="K486" s="184">
        <f t="shared" si="22"/>
        <v>0</v>
      </c>
      <c r="L486" s="183"/>
      <c r="M486" s="184">
        <f t="shared" si="23"/>
        <v>0</v>
      </c>
      <c r="N486" s="181"/>
      <c r="O486" s="181"/>
      <c r="P486" s="186"/>
      <c r="Q486" s="187"/>
      <c r="R486" s="188"/>
      <c r="S486" s="189">
        <f t="shared" si="24"/>
        <v>0</v>
      </c>
      <c r="T486" s="210"/>
      <c r="U486" s="217"/>
      <c r="V486" s="190"/>
      <c r="W486" s="218"/>
      <c r="X486" s="219"/>
      <c r="Y486" s="190"/>
      <c r="Z486" s="218"/>
      <c r="AA486" s="220"/>
      <c r="AB486" s="221"/>
    </row>
    <row r="487" spans="1:28" s="191" customFormat="1" ht="13.2" x14ac:dyDescent="0.3">
      <c r="A487" s="179"/>
      <c r="B487" s="192"/>
      <c r="C487" s="227"/>
      <c r="D487" s="181"/>
      <c r="E487" s="230"/>
      <c r="F487" s="181"/>
      <c r="G487" s="230"/>
      <c r="H487" s="182"/>
      <c r="I487" s="234"/>
      <c r="J487" s="183"/>
      <c r="K487" s="184">
        <f t="shared" si="22"/>
        <v>0</v>
      </c>
      <c r="L487" s="183"/>
      <c r="M487" s="184">
        <f t="shared" si="23"/>
        <v>0</v>
      </c>
      <c r="N487" s="181"/>
      <c r="O487" s="181"/>
      <c r="P487" s="186"/>
      <c r="Q487" s="187"/>
      <c r="R487" s="188"/>
      <c r="S487" s="189">
        <f t="shared" si="24"/>
        <v>0</v>
      </c>
      <c r="T487" s="210"/>
      <c r="U487" s="217"/>
      <c r="V487" s="190"/>
      <c r="W487" s="218"/>
      <c r="X487" s="219"/>
      <c r="Y487" s="190"/>
      <c r="Z487" s="218"/>
      <c r="AA487" s="220"/>
      <c r="AB487" s="221"/>
    </row>
    <row r="488" spans="1:28" s="191" customFormat="1" ht="13.2" x14ac:dyDescent="0.3">
      <c r="A488" s="179"/>
      <c r="B488" s="192"/>
      <c r="C488" s="227"/>
      <c r="D488" s="181"/>
      <c r="E488" s="230"/>
      <c r="F488" s="181"/>
      <c r="G488" s="230"/>
      <c r="H488" s="182"/>
      <c r="I488" s="234"/>
      <c r="J488" s="183"/>
      <c r="K488" s="184">
        <f t="shared" si="22"/>
        <v>0</v>
      </c>
      <c r="L488" s="183"/>
      <c r="M488" s="184">
        <f t="shared" si="23"/>
        <v>0</v>
      </c>
      <c r="N488" s="181"/>
      <c r="O488" s="181"/>
      <c r="P488" s="186"/>
      <c r="Q488" s="187"/>
      <c r="R488" s="188"/>
      <c r="S488" s="189">
        <f t="shared" si="24"/>
        <v>0</v>
      </c>
      <c r="T488" s="210"/>
      <c r="U488" s="217"/>
      <c r="V488" s="190"/>
      <c r="W488" s="218"/>
      <c r="X488" s="219"/>
      <c r="Y488" s="190"/>
      <c r="Z488" s="218"/>
      <c r="AA488" s="220"/>
      <c r="AB488" s="221"/>
    </row>
    <row r="489" spans="1:28" s="191" customFormat="1" ht="13.2" x14ac:dyDescent="0.3">
      <c r="A489" s="179"/>
      <c r="B489" s="192"/>
      <c r="C489" s="227"/>
      <c r="D489" s="181"/>
      <c r="E489" s="230"/>
      <c r="F489" s="181"/>
      <c r="G489" s="230"/>
      <c r="H489" s="182"/>
      <c r="I489" s="234"/>
      <c r="J489" s="183"/>
      <c r="K489" s="184">
        <f t="shared" si="22"/>
        <v>0</v>
      </c>
      <c r="L489" s="183"/>
      <c r="M489" s="184">
        <f t="shared" si="23"/>
        <v>0</v>
      </c>
      <c r="N489" s="181"/>
      <c r="O489" s="181"/>
      <c r="P489" s="186"/>
      <c r="Q489" s="187"/>
      <c r="R489" s="188"/>
      <c r="S489" s="189">
        <f t="shared" si="24"/>
        <v>0</v>
      </c>
      <c r="T489" s="210"/>
      <c r="U489" s="217"/>
      <c r="V489" s="190"/>
      <c r="W489" s="218"/>
      <c r="X489" s="219"/>
      <c r="Y489" s="190"/>
      <c r="Z489" s="218"/>
      <c r="AA489" s="220"/>
      <c r="AB489" s="221"/>
    </row>
    <row r="490" spans="1:28" s="191" customFormat="1" ht="13.2" x14ac:dyDescent="0.3">
      <c r="A490" s="179"/>
      <c r="B490" s="192"/>
      <c r="C490" s="227"/>
      <c r="D490" s="181"/>
      <c r="E490" s="230"/>
      <c r="F490" s="181"/>
      <c r="G490" s="230"/>
      <c r="H490" s="182"/>
      <c r="I490" s="234"/>
      <c r="J490" s="183"/>
      <c r="K490" s="184">
        <f t="shared" si="22"/>
        <v>0</v>
      </c>
      <c r="L490" s="183"/>
      <c r="M490" s="184">
        <f t="shared" si="23"/>
        <v>0</v>
      </c>
      <c r="N490" s="181"/>
      <c r="O490" s="181"/>
      <c r="P490" s="186"/>
      <c r="Q490" s="187"/>
      <c r="R490" s="188"/>
      <c r="S490" s="189">
        <f t="shared" si="24"/>
        <v>0</v>
      </c>
      <c r="T490" s="210"/>
      <c r="U490" s="217"/>
      <c r="V490" s="190"/>
      <c r="W490" s="218"/>
      <c r="X490" s="219"/>
      <c r="Y490" s="190"/>
      <c r="Z490" s="218"/>
      <c r="AA490" s="220"/>
      <c r="AB490" s="221"/>
    </row>
    <row r="491" spans="1:28" s="191" customFormat="1" ht="13.2" x14ac:dyDescent="0.3">
      <c r="A491" s="179"/>
      <c r="B491" s="192"/>
      <c r="C491" s="227"/>
      <c r="D491" s="181"/>
      <c r="E491" s="230"/>
      <c r="F491" s="181"/>
      <c r="G491" s="230"/>
      <c r="H491" s="182"/>
      <c r="I491" s="234"/>
      <c r="J491" s="183"/>
      <c r="K491" s="184">
        <f t="shared" si="22"/>
        <v>0</v>
      </c>
      <c r="L491" s="183"/>
      <c r="M491" s="184">
        <f t="shared" si="23"/>
        <v>0</v>
      </c>
      <c r="N491" s="181"/>
      <c r="O491" s="181"/>
      <c r="P491" s="186"/>
      <c r="Q491" s="187"/>
      <c r="R491" s="188"/>
      <c r="S491" s="189">
        <f t="shared" si="24"/>
        <v>0</v>
      </c>
      <c r="T491" s="210"/>
      <c r="U491" s="217"/>
      <c r="V491" s="190"/>
      <c r="W491" s="218"/>
      <c r="X491" s="219"/>
      <c r="Y491" s="190"/>
      <c r="Z491" s="218"/>
      <c r="AA491" s="220"/>
      <c r="AB491" s="221"/>
    </row>
    <row r="492" spans="1:28" s="191" customFormat="1" ht="13.2" x14ac:dyDescent="0.3">
      <c r="A492" s="179"/>
      <c r="B492" s="192"/>
      <c r="C492" s="227"/>
      <c r="D492" s="181"/>
      <c r="E492" s="230"/>
      <c r="F492" s="181"/>
      <c r="G492" s="230"/>
      <c r="H492" s="182"/>
      <c r="I492" s="234"/>
      <c r="J492" s="183"/>
      <c r="K492" s="184">
        <f t="shared" si="22"/>
        <v>0</v>
      </c>
      <c r="L492" s="183"/>
      <c r="M492" s="184">
        <f t="shared" si="23"/>
        <v>0</v>
      </c>
      <c r="N492" s="181"/>
      <c r="O492" s="181"/>
      <c r="P492" s="186"/>
      <c r="Q492" s="187"/>
      <c r="R492" s="188"/>
      <c r="S492" s="189">
        <f t="shared" si="24"/>
        <v>0</v>
      </c>
      <c r="T492" s="210"/>
      <c r="U492" s="217"/>
      <c r="V492" s="190"/>
      <c r="W492" s="218"/>
      <c r="X492" s="219"/>
      <c r="Y492" s="190"/>
      <c r="Z492" s="218"/>
      <c r="AA492" s="220"/>
      <c r="AB492" s="221"/>
    </row>
    <row r="493" spans="1:28" s="191" customFormat="1" ht="13.2" x14ac:dyDescent="0.3">
      <c r="A493" s="179"/>
      <c r="B493" s="192"/>
      <c r="C493" s="227"/>
      <c r="D493" s="181"/>
      <c r="E493" s="230"/>
      <c r="F493" s="181"/>
      <c r="G493" s="230"/>
      <c r="H493" s="182"/>
      <c r="I493" s="234"/>
      <c r="J493" s="183"/>
      <c r="K493" s="184">
        <f t="shared" si="22"/>
        <v>0</v>
      </c>
      <c r="L493" s="183"/>
      <c r="M493" s="184">
        <f t="shared" si="23"/>
        <v>0</v>
      </c>
      <c r="N493" s="181"/>
      <c r="O493" s="181"/>
      <c r="P493" s="186"/>
      <c r="Q493" s="187"/>
      <c r="R493" s="188"/>
      <c r="S493" s="189">
        <f t="shared" si="24"/>
        <v>0</v>
      </c>
      <c r="T493" s="210"/>
      <c r="U493" s="217"/>
      <c r="V493" s="190"/>
      <c r="W493" s="218"/>
      <c r="X493" s="219"/>
      <c r="Y493" s="190"/>
      <c r="Z493" s="218"/>
      <c r="AA493" s="220"/>
      <c r="AB493" s="221"/>
    </row>
    <row r="494" spans="1:28" s="191" customFormat="1" ht="13.2" x14ac:dyDescent="0.3">
      <c r="A494" s="179"/>
      <c r="B494" s="192"/>
      <c r="C494" s="227"/>
      <c r="D494" s="181"/>
      <c r="E494" s="230"/>
      <c r="F494" s="181"/>
      <c r="G494" s="230"/>
      <c r="H494" s="182"/>
      <c r="I494" s="234"/>
      <c r="J494" s="183"/>
      <c r="K494" s="184">
        <f t="shared" si="22"/>
        <v>0</v>
      </c>
      <c r="L494" s="183"/>
      <c r="M494" s="184">
        <f t="shared" si="23"/>
        <v>0</v>
      </c>
      <c r="N494" s="181"/>
      <c r="O494" s="181"/>
      <c r="P494" s="186"/>
      <c r="Q494" s="187"/>
      <c r="R494" s="188"/>
      <c r="S494" s="189">
        <f t="shared" si="24"/>
        <v>0</v>
      </c>
      <c r="T494" s="210"/>
      <c r="U494" s="217"/>
      <c r="V494" s="190"/>
      <c r="W494" s="218"/>
      <c r="X494" s="219"/>
      <c r="Y494" s="190"/>
      <c r="Z494" s="218"/>
      <c r="AA494" s="220"/>
      <c r="AB494" s="221"/>
    </row>
    <row r="495" spans="1:28" s="191" customFormat="1" ht="13.2" x14ac:dyDescent="0.3">
      <c r="A495" s="179"/>
      <c r="B495" s="192"/>
      <c r="C495" s="227"/>
      <c r="D495" s="181"/>
      <c r="E495" s="230"/>
      <c r="F495" s="181"/>
      <c r="G495" s="230"/>
      <c r="H495" s="182"/>
      <c r="I495" s="234"/>
      <c r="J495" s="183"/>
      <c r="K495" s="184">
        <f t="shared" si="22"/>
        <v>0</v>
      </c>
      <c r="L495" s="183"/>
      <c r="M495" s="184">
        <f t="shared" si="23"/>
        <v>0</v>
      </c>
      <c r="N495" s="181"/>
      <c r="O495" s="181"/>
      <c r="P495" s="186"/>
      <c r="Q495" s="187"/>
      <c r="R495" s="188"/>
      <c r="S495" s="189">
        <f t="shared" si="24"/>
        <v>0</v>
      </c>
      <c r="T495" s="210"/>
      <c r="U495" s="217"/>
      <c r="V495" s="190"/>
      <c r="W495" s="218"/>
      <c r="X495" s="219"/>
      <c r="Y495" s="190"/>
      <c r="Z495" s="218"/>
      <c r="AA495" s="220"/>
      <c r="AB495" s="221"/>
    </row>
    <row r="496" spans="1:28" s="191" customFormat="1" ht="13.2" x14ac:dyDescent="0.3">
      <c r="A496" s="179"/>
      <c r="B496" s="192"/>
      <c r="C496" s="227"/>
      <c r="D496" s="181"/>
      <c r="E496" s="230"/>
      <c r="F496" s="181"/>
      <c r="G496" s="230"/>
      <c r="H496" s="182"/>
      <c r="I496" s="234"/>
      <c r="J496" s="183"/>
      <c r="K496" s="184">
        <f t="shared" si="22"/>
        <v>0</v>
      </c>
      <c r="L496" s="183"/>
      <c r="M496" s="184">
        <f t="shared" si="23"/>
        <v>0</v>
      </c>
      <c r="N496" s="181"/>
      <c r="O496" s="181"/>
      <c r="P496" s="186"/>
      <c r="Q496" s="187"/>
      <c r="R496" s="188"/>
      <c r="S496" s="189">
        <f t="shared" si="24"/>
        <v>0</v>
      </c>
      <c r="T496" s="210"/>
      <c r="U496" s="217"/>
      <c r="V496" s="190"/>
      <c r="W496" s="218"/>
      <c r="X496" s="219"/>
      <c r="Y496" s="190"/>
      <c r="Z496" s="218"/>
      <c r="AA496" s="220"/>
      <c r="AB496" s="221"/>
    </row>
    <row r="497" spans="1:28" s="191" customFormat="1" ht="13.2" x14ac:dyDescent="0.3">
      <c r="A497" s="179"/>
      <c r="B497" s="192"/>
      <c r="C497" s="227"/>
      <c r="D497" s="181"/>
      <c r="E497" s="230"/>
      <c r="F497" s="181"/>
      <c r="G497" s="230"/>
      <c r="H497" s="182"/>
      <c r="I497" s="234"/>
      <c r="J497" s="183"/>
      <c r="K497" s="184">
        <f t="shared" si="22"/>
        <v>0</v>
      </c>
      <c r="L497" s="183"/>
      <c r="M497" s="184">
        <f t="shared" si="23"/>
        <v>0</v>
      </c>
      <c r="N497" s="181"/>
      <c r="O497" s="181"/>
      <c r="P497" s="186"/>
      <c r="Q497" s="187"/>
      <c r="R497" s="188"/>
      <c r="S497" s="189">
        <f t="shared" si="24"/>
        <v>0</v>
      </c>
      <c r="T497" s="210"/>
      <c r="U497" s="217"/>
      <c r="V497" s="190"/>
      <c r="W497" s="218"/>
      <c r="X497" s="219"/>
      <c r="Y497" s="190"/>
      <c r="Z497" s="218"/>
      <c r="AA497" s="220"/>
      <c r="AB497" s="221"/>
    </row>
    <row r="498" spans="1:28" s="191" customFormat="1" ht="13.2" x14ac:dyDescent="0.3">
      <c r="A498" s="179"/>
      <c r="B498" s="192"/>
      <c r="C498" s="227"/>
      <c r="D498" s="181"/>
      <c r="E498" s="230"/>
      <c r="F498" s="181"/>
      <c r="G498" s="230"/>
      <c r="H498" s="182"/>
      <c r="I498" s="234"/>
      <c r="J498" s="183"/>
      <c r="K498" s="184">
        <f t="shared" si="22"/>
        <v>0</v>
      </c>
      <c r="L498" s="183"/>
      <c r="M498" s="184">
        <f t="shared" si="23"/>
        <v>0</v>
      </c>
      <c r="N498" s="181"/>
      <c r="O498" s="181"/>
      <c r="P498" s="186"/>
      <c r="Q498" s="187"/>
      <c r="R498" s="188"/>
      <c r="S498" s="189">
        <f t="shared" si="24"/>
        <v>0</v>
      </c>
      <c r="T498" s="210"/>
      <c r="U498" s="217"/>
      <c r="V498" s="190"/>
      <c r="W498" s="218"/>
      <c r="X498" s="219"/>
      <c r="Y498" s="190"/>
      <c r="Z498" s="218"/>
      <c r="AA498" s="220"/>
      <c r="AB498" s="221"/>
    </row>
    <row r="499" spans="1:28" s="191" customFormat="1" ht="13.2" x14ac:dyDescent="0.3">
      <c r="A499" s="179"/>
      <c r="B499" s="192"/>
      <c r="C499" s="227"/>
      <c r="D499" s="181"/>
      <c r="E499" s="230"/>
      <c r="F499" s="181"/>
      <c r="G499" s="230"/>
      <c r="H499" s="182"/>
      <c r="I499" s="234"/>
      <c r="J499" s="183"/>
      <c r="K499" s="184">
        <f t="shared" si="22"/>
        <v>0</v>
      </c>
      <c r="L499" s="183"/>
      <c r="M499" s="184">
        <f t="shared" si="23"/>
        <v>0</v>
      </c>
      <c r="N499" s="181"/>
      <c r="O499" s="181"/>
      <c r="P499" s="186"/>
      <c r="Q499" s="187"/>
      <c r="R499" s="188"/>
      <c r="S499" s="189">
        <f t="shared" si="24"/>
        <v>0</v>
      </c>
      <c r="T499" s="210"/>
      <c r="U499" s="217"/>
      <c r="V499" s="190"/>
      <c r="W499" s="218"/>
      <c r="X499" s="219"/>
      <c r="Y499" s="190"/>
      <c r="Z499" s="218"/>
      <c r="AA499" s="220"/>
      <c r="AB499" s="221"/>
    </row>
    <row r="500" spans="1:28" s="191" customFormat="1" ht="13.2" x14ac:dyDescent="0.3">
      <c r="A500" s="179"/>
      <c r="B500" s="192"/>
      <c r="C500" s="227"/>
      <c r="D500" s="181"/>
      <c r="E500" s="230"/>
      <c r="F500" s="181"/>
      <c r="G500" s="230"/>
      <c r="H500" s="182"/>
      <c r="I500" s="234"/>
      <c r="J500" s="183"/>
      <c r="K500" s="184">
        <f t="shared" si="22"/>
        <v>0</v>
      </c>
      <c r="L500" s="183"/>
      <c r="M500" s="184">
        <f t="shared" si="23"/>
        <v>0</v>
      </c>
      <c r="N500" s="181"/>
      <c r="O500" s="181"/>
      <c r="P500" s="186"/>
      <c r="Q500" s="187"/>
      <c r="R500" s="188"/>
      <c r="S500" s="189">
        <f t="shared" si="24"/>
        <v>0</v>
      </c>
      <c r="T500" s="210"/>
      <c r="U500" s="217"/>
      <c r="V500" s="190"/>
      <c r="W500" s="218"/>
      <c r="X500" s="219"/>
      <c r="Y500" s="190"/>
      <c r="Z500" s="218"/>
      <c r="AA500" s="220"/>
      <c r="AB500" s="221"/>
    </row>
    <row r="501" spans="1:28" s="191" customFormat="1" ht="13.2" x14ac:dyDescent="0.3">
      <c r="A501" s="179"/>
      <c r="B501" s="192"/>
      <c r="C501" s="227"/>
      <c r="D501" s="181"/>
      <c r="E501" s="230"/>
      <c r="F501" s="181"/>
      <c r="G501" s="230"/>
      <c r="H501" s="182"/>
      <c r="I501" s="234"/>
      <c r="J501" s="183"/>
      <c r="K501" s="184">
        <f t="shared" si="22"/>
        <v>0</v>
      </c>
      <c r="L501" s="183"/>
      <c r="M501" s="184">
        <f t="shared" si="23"/>
        <v>0</v>
      </c>
      <c r="N501" s="181"/>
      <c r="O501" s="181"/>
      <c r="P501" s="186"/>
      <c r="Q501" s="187"/>
      <c r="R501" s="188"/>
      <c r="S501" s="189">
        <f t="shared" si="24"/>
        <v>0</v>
      </c>
      <c r="T501" s="210"/>
      <c r="U501" s="217"/>
      <c r="V501" s="190"/>
      <c r="W501" s="218"/>
      <c r="X501" s="219"/>
      <c r="Y501" s="190"/>
      <c r="Z501" s="218"/>
      <c r="AA501" s="220"/>
      <c r="AB501" s="221"/>
    </row>
    <row r="502" spans="1:28" s="191" customFormat="1" ht="13.2" x14ac:dyDescent="0.3">
      <c r="A502" s="179"/>
      <c r="B502" s="192"/>
      <c r="C502" s="227"/>
      <c r="D502" s="181"/>
      <c r="E502" s="230"/>
      <c r="F502" s="181"/>
      <c r="G502" s="230"/>
      <c r="H502" s="182"/>
      <c r="I502" s="234"/>
      <c r="J502" s="183"/>
      <c r="K502" s="184">
        <f t="shared" si="22"/>
        <v>0</v>
      </c>
      <c r="L502" s="183"/>
      <c r="M502" s="184">
        <f t="shared" si="23"/>
        <v>0</v>
      </c>
      <c r="N502" s="181"/>
      <c r="O502" s="181"/>
      <c r="P502" s="186"/>
      <c r="Q502" s="187"/>
      <c r="R502" s="188"/>
      <c r="S502" s="189">
        <f t="shared" si="24"/>
        <v>0</v>
      </c>
      <c r="T502" s="210"/>
      <c r="U502" s="217"/>
      <c r="V502" s="190"/>
      <c r="W502" s="218"/>
      <c r="X502" s="219"/>
      <c r="Y502" s="190"/>
      <c r="Z502" s="218"/>
      <c r="AA502" s="220"/>
      <c r="AB502" s="221"/>
    </row>
    <row r="503" spans="1:28" s="191" customFormat="1" ht="13.2" x14ac:dyDescent="0.3">
      <c r="A503" s="179"/>
      <c r="B503" s="192"/>
      <c r="C503" s="227"/>
      <c r="D503" s="181"/>
      <c r="E503" s="230"/>
      <c r="F503" s="181"/>
      <c r="G503" s="230"/>
      <c r="H503" s="182"/>
      <c r="I503" s="234"/>
      <c r="J503" s="183"/>
      <c r="K503" s="184">
        <f t="shared" si="22"/>
        <v>0</v>
      </c>
      <c r="L503" s="183"/>
      <c r="M503" s="184">
        <f t="shared" si="23"/>
        <v>0</v>
      </c>
      <c r="N503" s="181"/>
      <c r="O503" s="181"/>
      <c r="P503" s="186"/>
      <c r="Q503" s="187"/>
      <c r="R503" s="188"/>
      <c r="S503" s="189">
        <f t="shared" si="24"/>
        <v>0</v>
      </c>
      <c r="T503" s="210"/>
      <c r="U503" s="217"/>
      <c r="V503" s="190"/>
      <c r="W503" s="218"/>
      <c r="X503" s="219"/>
      <c r="Y503" s="190"/>
      <c r="Z503" s="218"/>
      <c r="AA503" s="220"/>
      <c r="AB503" s="221"/>
    </row>
    <row r="504" spans="1:28" s="191" customFormat="1" ht="13.2" x14ac:dyDescent="0.3">
      <c r="A504" s="179"/>
      <c r="B504" s="192"/>
      <c r="C504" s="227"/>
      <c r="D504" s="181"/>
      <c r="E504" s="230"/>
      <c r="F504" s="181"/>
      <c r="G504" s="230"/>
      <c r="H504" s="182"/>
      <c r="I504" s="234"/>
      <c r="J504" s="183"/>
      <c r="K504" s="184">
        <f t="shared" si="22"/>
        <v>0</v>
      </c>
      <c r="L504" s="183"/>
      <c r="M504" s="184">
        <f t="shared" si="23"/>
        <v>0</v>
      </c>
      <c r="N504" s="181"/>
      <c r="O504" s="181"/>
      <c r="P504" s="186"/>
      <c r="Q504" s="187"/>
      <c r="R504" s="188"/>
      <c r="S504" s="189">
        <f t="shared" si="24"/>
        <v>0</v>
      </c>
      <c r="T504" s="210"/>
      <c r="U504" s="217"/>
      <c r="V504" s="190"/>
      <c r="W504" s="218"/>
      <c r="X504" s="219"/>
      <c r="Y504" s="190"/>
      <c r="Z504" s="218"/>
      <c r="AA504" s="220"/>
      <c r="AB504" s="221"/>
    </row>
    <row r="505" spans="1:28" s="191" customFormat="1" ht="13.2" x14ac:dyDescent="0.3">
      <c r="A505" s="179"/>
      <c r="B505" s="192"/>
      <c r="C505" s="227"/>
      <c r="D505" s="181"/>
      <c r="E505" s="230"/>
      <c r="F505" s="181"/>
      <c r="G505" s="230"/>
      <c r="H505" s="182"/>
      <c r="I505" s="234"/>
      <c r="J505" s="183"/>
      <c r="K505" s="184">
        <f t="shared" si="22"/>
        <v>0</v>
      </c>
      <c r="L505" s="183"/>
      <c r="M505" s="184">
        <f t="shared" si="23"/>
        <v>0</v>
      </c>
      <c r="N505" s="181"/>
      <c r="O505" s="181"/>
      <c r="P505" s="186"/>
      <c r="Q505" s="187"/>
      <c r="R505" s="188"/>
      <c r="S505" s="189">
        <f t="shared" si="24"/>
        <v>0</v>
      </c>
      <c r="T505" s="210"/>
      <c r="U505" s="217"/>
      <c r="V505" s="190"/>
      <c r="W505" s="218"/>
      <c r="X505" s="219"/>
      <c r="Y505" s="190"/>
      <c r="Z505" s="218"/>
      <c r="AA505" s="220"/>
      <c r="AB505" s="221"/>
    </row>
    <row r="506" spans="1:28" s="191" customFormat="1" ht="13.2" x14ac:dyDescent="0.3">
      <c r="A506" s="179"/>
      <c r="B506" s="192"/>
      <c r="C506" s="227"/>
      <c r="D506" s="181"/>
      <c r="E506" s="230"/>
      <c r="F506" s="181"/>
      <c r="G506" s="230"/>
      <c r="H506" s="182"/>
      <c r="I506" s="234"/>
      <c r="J506" s="183"/>
      <c r="K506" s="184">
        <f t="shared" si="22"/>
        <v>0</v>
      </c>
      <c r="L506" s="183"/>
      <c r="M506" s="184">
        <f t="shared" si="23"/>
        <v>0</v>
      </c>
      <c r="N506" s="181"/>
      <c r="O506" s="181"/>
      <c r="P506" s="186"/>
      <c r="Q506" s="187"/>
      <c r="R506" s="188"/>
      <c r="S506" s="189">
        <f t="shared" si="24"/>
        <v>0</v>
      </c>
      <c r="T506" s="210"/>
      <c r="U506" s="217"/>
      <c r="V506" s="190"/>
      <c r="W506" s="218"/>
      <c r="X506" s="219"/>
      <c r="Y506" s="190"/>
      <c r="Z506" s="218"/>
      <c r="AA506" s="220"/>
      <c r="AB506" s="221"/>
    </row>
    <row r="507" spans="1:28" s="191" customFormat="1" ht="13.2" x14ac:dyDescent="0.3">
      <c r="A507" s="179"/>
      <c r="B507" s="192"/>
      <c r="C507" s="227"/>
      <c r="D507" s="181"/>
      <c r="E507" s="230"/>
      <c r="F507" s="181"/>
      <c r="G507" s="230"/>
      <c r="H507" s="182"/>
      <c r="I507" s="234"/>
      <c r="J507" s="183"/>
      <c r="K507" s="184">
        <f t="shared" si="22"/>
        <v>0</v>
      </c>
      <c r="L507" s="183"/>
      <c r="M507" s="184">
        <f t="shared" si="23"/>
        <v>0</v>
      </c>
      <c r="N507" s="181"/>
      <c r="O507" s="181"/>
      <c r="P507" s="186"/>
      <c r="Q507" s="187"/>
      <c r="R507" s="188"/>
      <c r="S507" s="189">
        <f t="shared" si="24"/>
        <v>0</v>
      </c>
      <c r="T507" s="210"/>
      <c r="U507" s="217"/>
      <c r="V507" s="190"/>
      <c r="W507" s="218"/>
      <c r="X507" s="219"/>
      <c r="Y507" s="190"/>
      <c r="Z507" s="218"/>
      <c r="AA507" s="220"/>
      <c r="AB507" s="221"/>
    </row>
    <row r="508" spans="1:28" s="191" customFormat="1" ht="13.2" x14ac:dyDescent="0.3">
      <c r="A508" s="179"/>
      <c r="B508" s="192"/>
      <c r="C508" s="227"/>
      <c r="D508" s="181"/>
      <c r="E508" s="230"/>
      <c r="F508" s="181"/>
      <c r="G508" s="230"/>
      <c r="H508" s="182"/>
      <c r="I508" s="234"/>
      <c r="J508" s="183"/>
      <c r="K508" s="184">
        <f t="shared" si="22"/>
        <v>0</v>
      </c>
      <c r="L508" s="183"/>
      <c r="M508" s="184">
        <f t="shared" si="23"/>
        <v>0</v>
      </c>
      <c r="N508" s="181"/>
      <c r="O508" s="181"/>
      <c r="P508" s="186"/>
      <c r="Q508" s="187"/>
      <c r="R508" s="188"/>
      <c r="S508" s="189">
        <f t="shared" si="24"/>
        <v>0</v>
      </c>
      <c r="T508" s="210"/>
      <c r="U508" s="217"/>
      <c r="V508" s="190"/>
      <c r="W508" s="218"/>
      <c r="X508" s="219"/>
      <c r="Y508" s="190"/>
      <c r="Z508" s="218"/>
      <c r="AA508" s="220"/>
      <c r="AB508" s="221"/>
    </row>
    <row r="509" spans="1:28" s="191" customFormat="1" ht="13.2" x14ac:dyDescent="0.3">
      <c r="A509" s="179"/>
      <c r="B509" s="192"/>
      <c r="C509" s="227"/>
      <c r="D509" s="181"/>
      <c r="E509" s="230"/>
      <c r="F509" s="181"/>
      <c r="G509" s="230"/>
      <c r="H509" s="182"/>
      <c r="I509" s="234"/>
      <c r="J509" s="183"/>
      <c r="K509" s="184">
        <f t="shared" si="22"/>
        <v>0</v>
      </c>
      <c r="L509" s="183"/>
      <c r="M509" s="184">
        <f t="shared" si="23"/>
        <v>0</v>
      </c>
      <c r="N509" s="181"/>
      <c r="O509" s="181"/>
      <c r="P509" s="186"/>
      <c r="Q509" s="187"/>
      <c r="R509" s="188"/>
      <c r="S509" s="189">
        <f t="shared" si="24"/>
        <v>0</v>
      </c>
      <c r="T509" s="210"/>
      <c r="U509" s="217"/>
      <c r="V509" s="190"/>
      <c r="W509" s="218"/>
      <c r="X509" s="219"/>
      <c r="Y509" s="190"/>
      <c r="Z509" s="218"/>
      <c r="AA509" s="220"/>
      <c r="AB509" s="221"/>
    </row>
    <row r="510" spans="1:28" s="191" customFormat="1" ht="13.2" x14ac:dyDescent="0.3">
      <c r="A510" s="179"/>
      <c r="B510" s="192"/>
      <c r="C510" s="227"/>
      <c r="D510" s="181"/>
      <c r="E510" s="230"/>
      <c r="F510" s="181"/>
      <c r="G510" s="230"/>
      <c r="H510" s="182"/>
      <c r="I510" s="234"/>
      <c r="J510" s="183"/>
      <c r="K510" s="184">
        <f t="shared" si="22"/>
        <v>0</v>
      </c>
      <c r="L510" s="183"/>
      <c r="M510" s="184">
        <f t="shared" si="23"/>
        <v>0</v>
      </c>
      <c r="N510" s="181"/>
      <c r="O510" s="181"/>
      <c r="P510" s="186"/>
      <c r="Q510" s="187"/>
      <c r="R510" s="188"/>
      <c r="S510" s="189">
        <f t="shared" si="24"/>
        <v>0</v>
      </c>
      <c r="T510" s="210"/>
      <c r="U510" s="217"/>
      <c r="V510" s="190"/>
      <c r="W510" s="218"/>
      <c r="X510" s="219"/>
      <c r="Y510" s="190"/>
      <c r="Z510" s="218"/>
      <c r="AA510" s="220"/>
      <c r="AB510" s="221"/>
    </row>
    <row r="511" spans="1:28" s="191" customFormat="1" ht="13.2" x14ac:dyDescent="0.3">
      <c r="A511" s="179"/>
      <c r="B511" s="192"/>
      <c r="C511" s="227"/>
      <c r="D511" s="181"/>
      <c r="E511" s="230"/>
      <c r="F511" s="181"/>
      <c r="G511" s="230"/>
      <c r="H511" s="182"/>
      <c r="I511" s="234"/>
      <c r="J511" s="183"/>
      <c r="K511" s="184">
        <f t="shared" si="22"/>
        <v>0</v>
      </c>
      <c r="L511" s="183"/>
      <c r="M511" s="184">
        <f t="shared" si="23"/>
        <v>0</v>
      </c>
      <c r="N511" s="181"/>
      <c r="O511" s="181"/>
      <c r="P511" s="186"/>
      <c r="Q511" s="187"/>
      <c r="R511" s="188"/>
      <c r="S511" s="189">
        <f t="shared" si="24"/>
        <v>0</v>
      </c>
      <c r="T511" s="210"/>
      <c r="U511" s="217"/>
      <c r="V511" s="190"/>
      <c r="W511" s="218"/>
      <c r="X511" s="219"/>
      <c r="Y511" s="190"/>
      <c r="Z511" s="218"/>
      <c r="AA511" s="220"/>
      <c r="AB511" s="221"/>
    </row>
    <row r="512" spans="1:28" s="191" customFormat="1" ht="13.2" x14ac:dyDescent="0.3">
      <c r="A512" s="179"/>
      <c r="B512" s="192"/>
      <c r="C512" s="227"/>
      <c r="D512" s="181"/>
      <c r="E512" s="230"/>
      <c r="F512" s="181"/>
      <c r="G512" s="230"/>
      <c r="H512" s="182"/>
      <c r="I512" s="234"/>
      <c r="J512" s="183"/>
      <c r="K512" s="184">
        <f t="shared" si="22"/>
        <v>0</v>
      </c>
      <c r="L512" s="183"/>
      <c r="M512" s="184">
        <f t="shared" si="23"/>
        <v>0</v>
      </c>
      <c r="N512" s="181"/>
      <c r="O512" s="181"/>
      <c r="P512" s="186"/>
      <c r="Q512" s="187"/>
      <c r="R512" s="188"/>
      <c r="S512" s="189">
        <f t="shared" si="24"/>
        <v>0</v>
      </c>
      <c r="T512" s="210"/>
      <c r="U512" s="217"/>
      <c r="V512" s="190"/>
      <c r="W512" s="218"/>
      <c r="X512" s="219"/>
      <c r="Y512" s="190"/>
      <c r="Z512" s="218"/>
      <c r="AA512" s="220"/>
      <c r="AB512" s="221"/>
    </row>
    <row r="513" spans="1:28" s="191" customFormat="1" ht="13.2" x14ac:dyDescent="0.3">
      <c r="A513" s="179"/>
      <c r="B513" s="192"/>
      <c r="C513" s="227"/>
      <c r="D513" s="181"/>
      <c r="E513" s="230"/>
      <c r="F513" s="181"/>
      <c r="G513" s="230"/>
      <c r="H513" s="182"/>
      <c r="I513" s="234"/>
      <c r="J513" s="183"/>
      <c r="K513" s="184">
        <f t="shared" si="22"/>
        <v>0</v>
      </c>
      <c r="L513" s="183"/>
      <c r="M513" s="184">
        <f t="shared" si="23"/>
        <v>0</v>
      </c>
      <c r="N513" s="181"/>
      <c r="O513" s="181"/>
      <c r="P513" s="186"/>
      <c r="Q513" s="187"/>
      <c r="R513" s="188"/>
      <c r="S513" s="189">
        <f t="shared" si="24"/>
        <v>0</v>
      </c>
      <c r="T513" s="210"/>
      <c r="U513" s="217"/>
      <c r="V513" s="190"/>
      <c r="W513" s="218"/>
      <c r="X513" s="219"/>
      <c r="Y513" s="190"/>
      <c r="Z513" s="218"/>
      <c r="AA513" s="220"/>
      <c r="AB513" s="221"/>
    </row>
    <row r="514" spans="1:28" s="191" customFormat="1" ht="13.2" x14ac:dyDescent="0.3">
      <c r="A514" s="179"/>
      <c r="B514" s="192"/>
      <c r="C514" s="227"/>
      <c r="D514" s="181"/>
      <c r="E514" s="230"/>
      <c r="F514" s="181"/>
      <c r="G514" s="230"/>
      <c r="H514" s="182"/>
      <c r="I514" s="234"/>
      <c r="J514" s="183"/>
      <c r="K514" s="184">
        <f t="shared" si="22"/>
        <v>0</v>
      </c>
      <c r="L514" s="183"/>
      <c r="M514" s="184">
        <f t="shared" si="23"/>
        <v>0</v>
      </c>
      <c r="N514" s="181"/>
      <c r="O514" s="181"/>
      <c r="P514" s="186"/>
      <c r="Q514" s="187"/>
      <c r="R514" s="188"/>
      <c r="S514" s="189">
        <f t="shared" si="24"/>
        <v>0</v>
      </c>
      <c r="T514" s="210"/>
      <c r="U514" s="217"/>
      <c r="V514" s="190"/>
      <c r="W514" s="218"/>
      <c r="X514" s="219"/>
      <c r="Y514" s="190"/>
      <c r="Z514" s="218"/>
      <c r="AA514" s="220"/>
      <c r="AB514" s="221"/>
    </row>
    <row r="515" spans="1:28" s="191" customFormat="1" ht="13.2" x14ac:dyDescent="0.3">
      <c r="A515" s="179"/>
      <c r="B515" s="192"/>
      <c r="C515" s="227"/>
      <c r="D515" s="181"/>
      <c r="E515" s="230"/>
      <c r="F515" s="181"/>
      <c r="G515" s="230"/>
      <c r="H515" s="182"/>
      <c r="I515" s="234"/>
      <c r="J515" s="183"/>
      <c r="K515" s="184">
        <f t="shared" si="22"/>
        <v>0</v>
      </c>
      <c r="L515" s="183"/>
      <c r="M515" s="184">
        <f t="shared" si="23"/>
        <v>0</v>
      </c>
      <c r="N515" s="181"/>
      <c r="O515" s="181"/>
      <c r="P515" s="186"/>
      <c r="Q515" s="187"/>
      <c r="R515" s="188"/>
      <c r="S515" s="189">
        <f t="shared" si="24"/>
        <v>0</v>
      </c>
      <c r="T515" s="210"/>
      <c r="U515" s="217"/>
      <c r="V515" s="190"/>
      <c r="W515" s="218"/>
      <c r="X515" s="219"/>
      <c r="Y515" s="190"/>
      <c r="Z515" s="218"/>
      <c r="AA515" s="220"/>
      <c r="AB515" s="221"/>
    </row>
    <row r="516" spans="1:28" s="191" customFormat="1" ht="13.2" x14ac:dyDescent="0.3">
      <c r="A516" s="179"/>
      <c r="B516" s="192"/>
      <c r="C516" s="227"/>
      <c r="D516" s="181"/>
      <c r="E516" s="230"/>
      <c r="F516" s="181"/>
      <c r="G516" s="230"/>
      <c r="H516" s="182"/>
      <c r="I516" s="234"/>
      <c r="J516" s="183"/>
      <c r="K516" s="184">
        <f t="shared" si="22"/>
        <v>0</v>
      </c>
      <c r="L516" s="183"/>
      <c r="M516" s="184">
        <f t="shared" si="23"/>
        <v>0</v>
      </c>
      <c r="N516" s="181"/>
      <c r="O516" s="181"/>
      <c r="P516" s="186"/>
      <c r="Q516" s="187"/>
      <c r="R516" s="188"/>
      <c r="S516" s="189">
        <f t="shared" si="24"/>
        <v>0</v>
      </c>
      <c r="T516" s="210"/>
      <c r="U516" s="217"/>
      <c r="V516" s="190"/>
      <c r="W516" s="218"/>
      <c r="X516" s="219"/>
      <c r="Y516" s="190"/>
      <c r="Z516" s="218"/>
      <c r="AA516" s="220"/>
      <c r="AB516" s="221"/>
    </row>
    <row r="517" spans="1:28" s="191" customFormat="1" ht="13.2" x14ac:dyDescent="0.3">
      <c r="A517" s="179"/>
      <c r="B517" s="192"/>
      <c r="C517" s="227"/>
      <c r="D517" s="181"/>
      <c r="E517" s="230"/>
      <c r="F517" s="181"/>
      <c r="G517" s="230"/>
      <c r="H517" s="182"/>
      <c r="I517" s="234"/>
      <c r="J517" s="183"/>
      <c r="K517" s="184">
        <f t="shared" si="22"/>
        <v>0</v>
      </c>
      <c r="L517" s="183"/>
      <c r="M517" s="184">
        <f t="shared" si="23"/>
        <v>0</v>
      </c>
      <c r="N517" s="181"/>
      <c r="O517" s="181"/>
      <c r="P517" s="186"/>
      <c r="Q517" s="187"/>
      <c r="R517" s="188"/>
      <c r="S517" s="189">
        <f t="shared" si="24"/>
        <v>0</v>
      </c>
      <c r="T517" s="210"/>
      <c r="U517" s="217"/>
      <c r="V517" s="190"/>
      <c r="W517" s="218"/>
      <c r="X517" s="219"/>
      <c r="Y517" s="190"/>
      <c r="Z517" s="218"/>
      <c r="AA517" s="220"/>
      <c r="AB517" s="221"/>
    </row>
    <row r="518" spans="1:28" s="191" customFormat="1" ht="13.2" x14ac:dyDescent="0.3">
      <c r="A518" s="179"/>
      <c r="B518" s="192"/>
      <c r="C518" s="227"/>
      <c r="D518" s="181"/>
      <c r="E518" s="230"/>
      <c r="F518" s="181"/>
      <c r="G518" s="230"/>
      <c r="H518" s="182"/>
      <c r="I518" s="234"/>
      <c r="J518" s="183"/>
      <c r="K518" s="184">
        <f t="shared" si="22"/>
        <v>0</v>
      </c>
      <c r="L518" s="183"/>
      <c r="M518" s="184">
        <f t="shared" si="23"/>
        <v>0</v>
      </c>
      <c r="N518" s="181"/>
      <c r="O518" s="181"/>
      <c r="P518" s="186"/>
      <c r="Q518" s="187"/>
      <c r="R518" s="188"/>
      <c r="S518" s="189">
        <f t="shared" si="24"/>
        <v>0</v>
      </c>
      <c r="T518" s="210"/>
      <c r="U518" s="217"/>
      <c r="V518" s="190"/>
      <c r="W518" s="218"/>
      <c r="X518" s="219"/>
      <c r="Y518" s="190"/>
      <c r="Z518" s="218"/>
      <c r="AA518" s="220"/>
      <c r="AB518" s="221"/>
    </row>
    <row r="519" spans="1:28" s="191" customFormat="1" ht="13.2" x14ac:dyDescent="0.3">
      <c r="A519" s="179"/>
      <c r="B519" s="192"/>
      <c r="C519" s="227"/>
      <c r="D519" s="181"/>
      <c r="E519" s="230"/>
      <c r="F519" s="181"/>
      <c r="G519" s="230"/>
      <c r="H519" s="182"/>
      <c r="I519" s="234"/>
      <c r="J519" s="183"/>
      <c r="K519" s="184">
        <f t="shared" si="22"/>
        <v>0</v>
      </c>
      <c r="L519" s="183"/>
      <c r="M519" s="184">
        <f t="shared" si="23"/>
        <v>0</v>
      </c>
      <c r="N519" s="181"/>
      <c r="O519" s="181"/>
      <c r="P519" s="186"/>
      <c r="Q519" s="187"/>
      <c r="R519" s="188"/>
      <c r="S519" s="189">
        <f t="shared" si="24"/>
        <v>0</v>
      </c>
      <c r="T519" s="210"/>
      <c r="U519" s="217"/>
      <c r="V519" s="190"/>
      <c r="W519" s="218"/>
      <c r="X519" s="219"/>
      <c r="Y519" s="190"/>
      <c r="Z519" s="218"/>
      <c r="AA519" s="220"/>
      <c r="AB519" s="221"/>
    </row>
    <row r="520" spans="1:28" s="191" customFormat="1" ht="13.2" x14ac:dyDescent="0.3">
      <c r="A520" s="179"/>
      <c r="B520" s="192"/>
      <c r="C520" s="227"/>
      <c r="D520" s="181"/>
      <c r="E520" s="230"/>
      <c r="F520" s="181"/>
      <c r="G520" s="230"/>
      <c r="H520" s="182"/>
      <c r="I520" s="234"/>
      <c r="J520" s="183"/>
      <c r="K520" s="184">
        <f t="shared" si="22"/>
        <v>0</v>
      </c>
      <c r="L520" s="183"/>
      <c r="M520" s="184">
        <f t="shared" si="23"/>
        <v>0</v>
      </c>
      <c r="N520" s="181"/>
      <c r="O520" s="181"/>
      <c r="P520" s="186"/>
      <c r="Q520" s="187"/>
      <c r="R520" s="188"/>
      <c r="S520" s="189">
        <f t="shared" si="24"/>
        <v>0</v>
      </c>
      <c r="T520" s="210"/>
      <c r="U520" s="217"/>
      <c r="V520" s="190"/>
      <c r="W520" s="218"/>
      <c r="X520" s="219"/>
      <c r="Y520" s="190"/>
      <c r="Z520" s="218"/>
      <c r="AA520" s="220"/>
      <c r="AB520" s="221"/>
    </row>
    <row r="521" spans="1:28" s="191" customFormat="1" ht="13.2" x14ac:dyDescent="0.3">
      <c r="A521" s="179"/>
      <c r="B521" s="192"/>
      <c r="C521" s="227"/>
      <c r="D521" s="181"/>
      <c r="E521" s="230"/>
      <c r="F521" s="181"/>
      <c r="G521" s="230"/>
      <c r="H521" s="182"/>
      <c r="I521" s="234"/>
      <c r="J521" s="183"/>
      <c r="K521" s="184">
        <f t="shared" ref="K521:K584" si="25">IF(ISBLANK(J521),0,MIN(I521,J521))</f>
        <v>0</v>
      </c>
      <c r="L521" s="183"/>
      <c r="M521" s="184">
        <f t="shared" ref="M521:M584" si="26">IF(K521&gt;L521,K521-L521,0)</f>
        <v>0</v>
      </c>
      <c r="N521" s="181"/>
      <c r="O521" s="181"/>
      <c r="P521" s="186"/>
      <c r="Q521" s="187"/>
      <c r="R521" s="188"/>
      <c r="S521" s="189">
        <f t="shared" ref="S521:S584" si="27">M521+R521</f>
        <v>0</v>
      </c>
      <c r="T521" s="210"/>
      <c r="U521" s="217"/>
      <c r="V521" s="190"/>
      <c r="W521" s="218"/>
      <c r="X521" s="219"/>
      <c r="Y521" s="190"/>
      <c r="Z521" s="218"/>
      <c r="AA521" s="220"/>
      <c r="AB521" s="221"/>
    </row>
    <row r="522" spans="1:28" s="191" customFormat="1" ht="13.2" x14ac:dyDescent="0.3">
      <c r="A522" s="179"/>
      <c r="B522" s="192"/>
      <c r="C522" s="227"/>
      <c r="D522" s="181"/>
      <c r="E522" s="230"/>
      <c r="F522" s="181"/>
      <c r="G522" s="230"/>
      <c r="H522" s="182"/>
      <c r="I522" s="234"/>
      <c r="J522" s="183"/>
      <c r="K522" s="184">
        <f t="shared" si="25"/>
        <v>0</v>
      </c>
      <c r="L522" s="183"/>
      <c r="M522" s="184">
        <f t="shared" si="26"/>
        <v>0</v>
      </c>
      <c r="N522" s="181"/>
      <c r="O522" s="181"/>
      <c r="P522" s="186"/>
      <c r="Q522" s="187"/>
      <c r="R522" s="188"/>
      <c r="S522" s="189">
        <f t="shared" si="27"/>
        <v>0</v>
      </c>
      <c r="T522" s="210"/>
      <c r="U522" s="217"/>
      <c r="V522" s="190"/>
      <c r="W522" s="218"/>
      <c r="X522" s="219"/>
      <c r="Y522" s="190"/>
      <c r="Z522" s="218"/>
      <c r="AA522" s="220"/>
      <c r="AB522" s="221"/>
    </row>
    <row r="523" spans="1:28" s="191" customFormat="1" ht="13.2" x14ac:dyDescent="0.3">
      <c r="A523" s="179"/>
      <c r="B523" s="192"/>
      <c r="C523" s="227"/>
      <c r="D523" s="181"/>
      <c r="E523" s="230"/>
      <c r="F523" s="181"/>
      <c r="G523" s="230"/>
      <c r="H523" s="182"/>
      <c r="I523" s="234"/>
      <c r="J523" s="183"/>
      <c r="K523" s="184">
        <f t="shared" si="25"/>
        <v>0</v>
      </c>
      <c r="L523" s="183"/>
      <c r="M523" s="184">
        <f t="shared" si="26"/>
        <v>0</v>
      </c>
      <c r="N523" s="181"/>
      <c r="O523" s="181"/>
      <c r="P523" s="186"/>
      <c r="Q523" s="187"/>
      <c r="R523" s="188"/>
      <c r="S523" s="189">
        <f t="shared" si="27"/>
        <v>0</v>
      </c>
      <c r="T523" s="210"/>
      <c r="U523" s="217"/>
      <c r="V523" s="190"/>
      <c r="W523" s="218"/>
      <c r="X523" s="219"/>
      <c r="Y523" s="190"/>
      <c r="Z523" s="218"/>
      <c r="AA523" s="220"/>
      <c r="AB523" s="221"/>
    </row>
    <row r="524" spans="1:28" s="191" customFormat="1" ht="13.2" x14ac:dyDescent="0.3">
      <c r="A524" s="179"/>
      <c r="B524" s="192"/>
      <c r="C524" s="227"/>
      <c r="D524" s="181"/>
      <c r="E524" s="230"/>
      <c r="F524" s="181"/>
      <c r="G524" s="230"/>
      <c r="H524" s="182"/>
      <c r="I524" s="234"/>
      <c r="J524" s="183"/>
      <c r="K524" s="184">
        <f t="shared" si="25"/>
        <v>0</v>
      </c>
      <c r="L524" s="183"/>
      <c r="M524" s="184">
        <f t="shared" si="26"/>
        <v>0</v>
      </c>
      <c r="N524" s="181"/>
      <c r="O524" s="181"/>
      <c r="P524" s="186"/>
      <c r="Q524" s="187"/>
      <c r="R524" s="188"/>
      <c r="S524" s="189">
        <f t="shared" si="27"/>
        <v>0</v>
      </c>
      <c r="T524" s="210"/>
      <c r="U524" s="217"/>
      <c r="V524" s="190"/>
      <c r="W524" s="218"/>
      <c r="X524" s="219"/>
      <c r="Y524" s="190"/>
      <c r="Z524" s="218"/>
      <c r="AA524" s="220"/>
      <c r="AB524" s="221"/>
    </row>
    <row r="525" spans="1:28" s="191" customFormat="1" ht="13.2" x14ac:dyDescent="0.3">
      <c r="A525" s="179"/>
      <c r="B525" s="192"/>
      <c r="C525" s="227"/>
      <c r="D525" s="181"/>
      <c r="E525" s="230"/>
      <c r="F525" s="181"/>
      <c r="G525" s="230"/>
      <c r="H525" s="182"/>
      <c r="I525" s="234"/>
      <c r="J525" s="183"/>
      <c r="K525" s="184">
        <f t="shared" si="25"/>
        <v>0</v>
      </c>
      <c r="L525" s="183"/>
      <c r="M525" s="184">
        <f t="shared" si="26"/>
        <v>0</v>
      </c>
      <c r="N525" s="181"/>
      <c r="O525" s="181"/>
      <c r="P525" s="186"/>
      <c r="Q525" s="187"/>
      <c r="R525" s="188"/>
      <c r="S525" s="189">
        <f t="shared" si="27"/>
        <v>0</v>
      </c>
      <c r="T525" s="210"/>
      <c r="U525" s="217"/>
      <c r="V525" s="190"/>
      <c r="W525" s="218"/>
      <c r="X525" s="219"/>
      <c r="Y525" s="190"/>
      <c r="Z525" s="218"/>
      <c r="AA525" s="220"/>
      <c r="AB525" s="221"/>
    </row>
    <row r="526" spans="1:28" s="191" customFormat="1" ht="13.2" x14ac:dyDescent="0.3">
      <c r="A526" s="179"/>
      <c r="B526" s="192"/>
      <c r="C526" s="227"/>
      <c r="D526" s="181"/>
      <c r="E526" s="230"/>
      <c r="F526" s="181"/>
      <c r="G526" s="230"/>
      <c r="H526" s="182"/>
      <c r="I526" s="234"/>
      <c r="J526" s="183"/>
      <c r="K526" s="184">
        <f t="shared" si="25"/>
        <v>0</v>
      </c>
      <c r="L526" s="183"/>
      <c r="M526" s="184">
        <f t="shared" si="26"/>
        <v>0</v>
      </c>
      <c r="N526" s="181"/>
      <c r="O526" s="181"/>
      <c r="P526" s="186"/>
      <c r="Q526" s="187"/>
      <c r="R526" s="188"/>
      <c r="S526" s="189">
        <f t="shared" si="27"/>
        <v>0</v>
      </c>
      <c r="T526" s="210"/>
      <c r="U526" s="217"/>
      <c r="V526" s="190"/>
      <c r="W526" s="218"/>
      <c r="X526" s="219"/>
      <c r="Y526" s="190"/>
      <c r="Z526" s="218"/>
      <c r="AA526" s="220"/>
      <c r="AB526" s="221"/>
    </row>
    <row r="527" spans="1:28" s="191" customFormat="1" ht="13.2" x14ac:dyDescent="0.3">
      <c r="A527" s="179"/>
      <c r="B527" s="192"/>
      <c r="C527" s="227"/>
      <c r="D527" s="181"/>
      <c r="E527" s="230"/>
      <c r="F527" s="181"/>
      <c r="G527" s="230"/>
      <c r="H527" s="182"/>
      <c r="I527" s="234"/>
      <c r="J527" s="183"/>
      <c r="K527" s="184">
        <f t="shared" si="25"/>
        <v>0</v>
      </c>
      <c r="L527" s="183"/>
      <c r="M527" s="184">
        <f t="shared" si="26"/>
        <v>0</v>
      </c>
      <c r="N527" s="181"/>
      <c r="O527" s="181"/>
      <c r="P527" s="186"/>
      <c r="Q527" s="187"/>
      <c r="R527" s="188"/>
      <c r="S527" s="189">
        <f t="shared" si="27"/>
        <v>0</v>
      </c>
      <c r="T527" s="210"/>
      <c r="U527" s="217"/>
      <c r="V527" s="190"/>
      <c r="W527" s="218"/>
      <c r="X527" s="219"/>
      <c r="Y527" s="190"/>
      <c r="Z527" s="218"/>
      <c r="AA527" s="220"/>
      <c r="AB527" s="221"/>
    </row>
    <row r="528" spans="1:28" s="191" customFormat="1" ht="13.2" x14ac:dyDescent="0.3">
      <c r="A528" s="179"/>
      <c r="B528" s="192"/>
      <c r="C528" s="227"/>
      <c r="D528" s="181"/>
      <c r="E528" s="230"/>
      <c r="F528" s="181"/>
      <c r="G528" s="230"/>
      <c r="H528" s="182"/>
      <c r="I528" s="234"/>
      <c r="J528" s="183"/>
      <c r="K528" s="184">
        <f t="shared" si="25"/>
        <v>0</v>
      </c>
      <c r="L528" s="183"/>
      <c r="M528" s="184">
        <f t="shared" si="26"/>
        <v>0</v>
      </c>
      <c r="N528" s="181"/>
      <c r="O528" s="181"/>
      <c r="P528" s="186"/>
      <c r="Q528" s="187"/>
      <c r="R528" s="188"/>
      <c r="S528" s="189">
        <f t="shared" si="27"/>
        <v>0</v>
      </c>
      <c r="T528" s="210"/>
      <c r="U528" s="217"/>
      <c r="V528" s="190"/>
      <c r="W528" s="218"/>
      <c r="X528" s="219"/>
      <c r="Y528" s="190"/>
      <c r="Z528" s="218"/>
      <c r="AA528" s="220"/>
      <c r="AB528" s="221"/>
    </row>
    <row r="529" spans="1:28" s="191" customFormat="1" ht="13.2" x14ac:dyDescent="0.3">
      <c r="A529" s="179"/>
      <c r="B529" s="192"/>
      <c r="C529" s="227"/>
      <c r="D529" s="181"/>
      <c r="E529" s="230"/>
      <c r="F529" s="181"/>
      <c r="G529" s="230"/>
      <c r="H529" s="182"/>
      <c r="I529" s="234"/>
      <c r="J529" s="183"/>
      <c r="K529" s="184">
        <f t="shared" si="25"/>
        <v>0</v>
      </c>
      <c r="L529" s="183"/>
      <c r="M529" s="184">
        <f t="shared" si="26"/>
        <v>0</v>
      </c>
      <c r="N529" s="181"/>
      <c r="O529" s="181"/>
      <c r="P529" s="186"/>
      <c r="Q529" s="187"/>
      <c r="R529" s="188"/>
      <c r="S529" s="189">
        <f t="shared" si="27"/>
        <v>0</v>
      </c>
      <c r="T529" s="210"/>
      <c r="U529" s="217"/>
      <c r="V529" s="190"/>
      <c r="W529" s="218"/>
      <c r="X529" s="219"/>
      <c r="Y529" s="190"/>
      <c r="Z529" s="218"/>
      <c r="AA529" s="220"/>
      <c r="AB529" s="221"/>
    </row>
    <row r="530" spans="1:28" s="191" customFormat="1" ht="13.2" x14ac:dyDescent="0.3">
      <c r="A530" s="179"/>
      <c r="B530" s="192"/>
      <c r="C530" s="227"/>
      <c r="D530" s="181"/>
      <c r="E530" s="230"/>
      <c r="F530" s="181"/>
      <c r="G530" s="230"/>
      <c r="H530" s="182"/>
      <c r="I530" s="234"/>
      <c r="J530" s="183"/>
      <c r="K530" s="184">
        <f t="shared" si="25"/>
        <v>0</v>
      </c>
      <c r="L530" s="183"/>
      <c r="M530" s="184">
        <f t="shared" si="26"/>
        <v>0</v>
      </c>
      <c r="N530" s="181"/>
      <c r="O530" s="181"/>
      <c r="P530" s="186"/>
      <c r="Q530" s="187"/>
      <c r="R530" s="188"/>
      <c r="S530" s="189">
        <f t="shared" si="27"/>
        <v>0</v>
      </c>
      <c r="T530" s="210"/>
      <c r="U530" s="217"/>
      <c r="V530" s="190"/>
      <c r="W530" s="218"/>
      <c r="X530" s="219"/>
      <c r="Y530" s="190"/>
      <c r="Z530" s="218"/>
      <c r="AA530" s="220"/>
      <c r="AB530" s="221"/>
    </row>
    <row r="531" spans="1:28" s="191" customFormat="1" ht="13.2" x14ac:dyDescent="0.3">
      <c r="A531" s="179"/>
      <c r="B531" s="192"/>
      <c r="C531" s="227"/>
      <c r="D531" s="181"/>
      <c r="E531" s="230"/>
      <c r="F531" s="181"/>
      <c r="G531" s="230"/>
      <c r="H531" s="182"/>
      <c r="I531" s="234"/>
      <c r="J531" s="183"/>
      <c r="K531" s="184">
        <f t="shared" si="25"/>
        <v>0</v>
      </c>
      <c r="L531" s="183"/>
      <c r="M531" s="184">
        <f t="shared" si="26"/>
        <v>0</v>
      </c>
      <c r="N531" s="181"/>
      <c r="O531" s="181"/>
      <c r="P531" s="186"/>
      <c r="Q531" s="187"/>
      <c r="R531" s="188"/>
      <c r="S531" s="189">
        <f t="shared" si="27"/>
        <v>0</v>
      </c>
      <c r="T531" s="210"/>
      <c r="U531" s="217"/>
      <c r="V531" s="190"/>
      <c r="W531" s="218"/>
      <c r="X531" s="219"/>
      <c r="Y531" s="190"/>
      <c r="Z531" s="218"/>
      <c r="AA531" s="220"/>
      <c r="AB531" s="221"/>
    </row>
    <row r="532" spans="1:28" s="191" customFormat="1" ht="13.2" x14ac:dyDescent="0.3">
      <c r="A532" s="179"/>
      <c r="B532" s="192"/>
      <c r="C532" s="227"/>
      <c r="D532" s="181"/>
      <c r="E532" s="230"/>
      <c r="F532" s="181"/>
      <c r="G532" s="230"/>
      <c r="H532" s="182"/>
      <c r="I532" s="234"/>
      <c r="J532" s="183"/>
      <c r="K532" s="184">
        <f t="shared" si="25"/>
        <v>0</v>
      </c>
      <c r="L532" s="183"/>
      <c r="M532" s="184">
        <f t="shared" si="26"/>
        <v>0</v>
      </c>
      <c r="N532" s="181"/>
      <c r="O532" s="181"/>
      <c r="P532" s="186"/>
      <c r="Q532" s="187"/>
      <c r="R532" s="188"/>
      <c r="S532" s="189">
        <f t="shared" si="27"/>
        <v>0</v>
      </c>
      <c r="T532" s="210"/>
      <c r="U532" s="217"/>
      <c r="V532" s="190"/>
      <c r="W532" s="218"/>
      <c r="X532" s="219"/>
      <c r="Y532" s="190"/>
      <c r="Z532" s="218"/>
      <c r="AA532" s="220"/>
      <c r="AB532" s="221"/>
    </row>
    <row r="533" spans="1:28" s="191" customFormat="1" ht="13.2" x14ac:dyDescent="0.3">
      <c r="A533" s="179"/>
      <c r="B533" s="192"/>
      <c r="C533" s="227"/>
      <c r="D533" s="181"/>
      <c r="E533" s="230"/>
      <c r="F533" s="181"/>
      <c r="G533" s="230"/>
      <c r="H533" s="182"/>
      <c r="I533" s="234"/>
      <c r="J533" s="183"/>
      <c r="K533" s="184">
        <f t="shared" si="25"/>
        <v>0</v>
      </c>
      <c r="L533" s="183"/>
      <c r="M533" s="184">
        <f t="shared" si="26"/>
        <v>0</v>
      </c>
      <c r="N533" s="181"/>
      <c r="O533" s="181"/>
      <c r="P533" s="186"/>
      <c r="Q533" s="187"/>
      <c r="R533" s="188"/>
      <c r="S533" s="189">
        <f t="shared" si="27"/>
        <v>0</v>
      </c>
      <c r="T533" s="210"/>
      <c r="U533" s="217"/>
      <c r="V533" s="190"/>
      <c r="W533" s="218"/>
      <c r="X533" s="219"/>
      <c r="Y533" s="190"/>
      <c r="Z533" s="218"/>
      <c r="AA533" s="220"/>
      <c r="AB533" s="221"/>
    </row>
    <row r="534" spans="1:28" s="191" customFormat="1" ht="13.2" x14ac:dyDescent="0.3">
      <c r="A534" s="179"/>
      <c r="B534" s="192"/>
      <c r="C534" s="227"/>
      <c r="D534" s="181"/>
      <c r="E534" s="230"/>
      <c r="F534" s="181"/>
      <c r="G534" s="230"/>
      <c r="H534" s="182"/>
      <c r="I534" s="234"/>
      <c r="J534" s="183"/>
      <c r="K534" s="184">
        <f t="shared" si="25"/>
        <v>0</v>
      </c>
      <c r="L534" s="183"/>
      <c r="M534" s="184">
        <f t="shared" si="26"/>
        <v>0</v>
      </c>
      <c r="N534" s="181"/>
      <c r="O534" s="181"/>
      <c r="P534" s="186"/>
      <c r="Q534" s="187"/>
      <c r="R534" s="188"/>
      <c r="S534" s="189">
        <f t="shared" si="27"/>
        <v>0</v>
      </c>
      <c r="T534" s="210"/>
      <c r="U534" s="217"/>
      <c r="V534" s="190"/>
      <c r="W534" s="218"/>
      <c r="X534" s="219"/>
      <c r="Y534" s="190"/>
      <c r="Z534" s="218"/>
      <c r="AA534" s="220"/>
      <c r="AB534" s="221"/>
    </row>
    <row r="535" spans="1:28" s="191" customFormat="1" ht="13.2" x14ac:dyDescent="0.3">
      <c r="A535" s="179"/>
      <c r="B535" s="192"/>
      <c r="C535" s="227"/>
      <c r="D535" s="181"/>
      <c r="E535" s="230"/>
      <c r="F535" s="181"/>
      <c r="G535" s="230"/>
      <c r="H535" s="182"/>
      <c r="I535" s="234"/>
      <c r="J535" s="183"/>
      <c r="K535" s="184">
        <f t="shared" si="25"/>
        <v>0</v>
      </c>
      <c r="L535" s="183"/>
      <c r="M535" s="184">
        <f t="shared" si="26"/>
        <v>0</v>
      </c>
      <c r="N535" s="181"/>
      <c r="O535" s="181"/>
      <c r="P535" s="186"/>
      <c r="Q535" s="187"/>
      <c r="R535" s="188"/>
      <c r="S535" s="189">
        <f t="shared" si="27"/>
        <v>0</v>
      </c>
      <c r="T535" s="210"/>
      <c r="U535" s="217"/>
      <c r="V535" s="190"/>
      <c r="W535" s="218"/>
      <c r="X535" s="219"/>
      <c r="Y535" s="190"/>
      <c r="Z535" s="218"/>
      <c r="AA535" s="220"/>
      <c r="AB535" s="221"/>
    </row>
    <row r="536" spans="1:28" s="191" customFormat="1" ht="13.2" x14ac:dyDescent="0.3">
      <c r="A536" s="179"/>
      <c r="B536" s="192"/>
      <c r="C536" s="227"/>
      <c r="D536" s="181"/>
      <c r="E536" s="230"/>
      <c r="F536" s="181"/>
      <c r="G536" s="230"/>
      <c r="H536" s="182"/>
      <c r="I536" s="234"/>
      <c r="J536" s="183"/>
      <c r="K536" s="184">
        <f t="shared" si="25"/>
        <v>0</v>
      </c>
      <c r="L536" s="183"/>
      <c r="M536" s="184">
        <f t="shared" si="26"/>
        <v>0</v>
      </c>
      <c r="N536" s="181"/>
      <c r="O536" s="181"/>
      <c r="P536" s="186"/>
      <c r="Q536" s="187"/>
      <c r="R536" s="188"/>
      <c r="S536" s="189">
        <f t="shared" si="27"/>
        <v>0</v>
      </c>
      <c r="T536" s="210"/>
      <c r="U536" s="217"/>
      <c r="V536" s="190"/>
      <c r="W536" s="218"/>
      <c r="X536" s="219"/>
      <c r="Y536" s="190"/>
      <c r="Z536" s="218"/>
      <c r="AA536" s="220"/>
      <c r="AB536" s="221"/>
    </row>
    <row r="537" spans="1:28" s="191" customFormat="1" ht="13.2" x14ac:dyDescent="0.3">
      <c r="A537" s="179"/>
      <c r="B537" s="192"/>
      <c r="C537" s="227"/>
      <c r="D537" s="181"/>
      <c r="E537" s="230"/>
      <c r="F537" s="181"/>
      <c r="G537" s="230"/>
      <c r="H537" s="182"/>
      <c r="I537" s="234"/>
      <c r="J537" s="183"/>
      <c r="K537" s="184">
        <f t="shared" si="25"/>
        <v>0</v>
      </c>
      <c r="L537" s="183"/>
      <c r="M537" s="184">
        <f t="shared" si="26"/>
        <v>0</v>
      </c>
      <c r="N537" s="181"/>
      <c r="O537" s="181"/>
      <c r="P537" s="186"/>
      <c r="Q537" s="187"/>
      <c r="R537" s="188"/>
      <c r="S537" s="189">
        <f t="shared" si="27"/>
        <v>0</v>
      </c>
      <c r="T537" s="210"/>
      <c r="U537" s="217"/>
      <c r="V537" s="190"/>
      <c r="W537" s="218"/>
      <c r="X537" s="219"/>
      <c r="Y537" s="190"/>
      <c r="Z537" s="218"/>
      <c r="AA537" s="220"/>
      <c r="AB537" s="221"/>
    </row>
    <row r="538" spans="1:28" s="191" customFormat="1" ht="13.2" x14ac:dyDescent="0.3">
      <c r="A538" s="179"/>
      <c r="B538" s="192"/>
      <c r="C538" s="227"/>
      <c r="D538" s="181"/>
      <c r="E538" s="230"/>
      <c r="F538" s="181"/>
      <c r="G538" s="230"/>
      <c r="H538" s="182"/>
      <c r="I538" s="234"/>
      <c r="J538" s="183"/>
      <c r="K538" s="184">
        <f t="shared" si="25"/>
        <v>0</v>
      </c>
      <c r="L538" s="183"/>
      <c r="M538" s="184">
        <f t="shared" si="26"/>
        <v>0</v>
      </c>
      <c r="N538" s="181"/>
      <c r="O538" s="181"/>
      <c r="P538" s="186"/>
      <c r="Q538" s="187"/>
      <c r="R538" s="188"/>
      <c r="S538" s="189">
        <f t="shared" si="27"/>
        <v>0</v>
      </c>
      <c r="T538" s="210"/>
      <c r="U538" s="217"/>
      <c r="V538" s="190"/>
      <c r="W538" s="218"/>
      <c r="X538" s="219"/>
      <c r="Y538" s="190"/>
      <c r="Z538" s="218"/>
      <c r="AA538" s="220"/>
      <c r="AB538" s="221"/>
    </row>
    <row r="539" spans="1:28" s="191" customFormat="1" ht="13.2" x14ac:dyDescent="0.3">
      <c r="A539" s="179"/>
      <c r="B539" s="192"/>
      <c r="C539" s="227"/>
      <c r="D539" s="181"/>
      <c r="E539" s="230"/>
      <c r="F539" s="181"/>
      <c r="G539" s="230"/>
      <c r="H539" s="182"/>
      <c r="I539" s="234"/>
      <c r="J539" s="183"/>
      <c r="K539" s="184">
        <f t="shared" si="25"/>
        <v>0</v>
      </c>
      <c r="L539" s="183"/>
      <c r="M539" s="184">
        <f t="shared" si="26"/>
        <v>0</v>
      </c>
      <c r="N539" s="181"/>
      <c r="O539" s="181"/>
      <c r="P539" s="186"/>
      <c r="Q539" s="187"/>
      <c r="R539" s="188"/>
      <c r="S539" s="189">
        <f t="shared" si="27"/>
        <v>0</v>
      </c>
      <c r="T539" s="210"/>
      <c r="U539" s="217"/>
      <c r="V539" s="190"/>
      <c r="W539" s="218"/>
      <c r="X539" s="219"/>
      <c r="Y539" s="190"/>
      <c r="Z539" s="218"/>
      <c r="AA539" s="220"/>
      <c r="AB539" s="221"/>
    </row>
    <row r="540" spans="1:28" s="191" customFormat="1" ht="13.2" x14ac:dyDescent="0.3">
      <c r="A540" s="179"/>
      <c r="B540" s="192"/>
      <c r="C540" s="227"/>
      <c r="D540" s="181"/>
      <c r="E540" s="230"/>
      <c r="F540" s="181"/>
      <c r="G540" s="230"/>
      <c r="H540" s="182"/>
      <c r="I540" s="234"/>
      <c r="J540" s="183"/>
      <c r="K540" s="184">
        <f t="shared" si="25"/>
        <v>0</v>
      </c>
      <c r="L540" s="183"/>
      <c r="M540" s="184">
        <f t="shared" si="26"/>
        <v>0</v>
      </c>
      <c r="N540" s="181"/>
      <c r="O540" s="181"/>
      <c r="P540" s="186"/>
      <c r="Q540" s="187"/>
      <c r="R540" s="188"/>
      <c r="S540" s="189">
        <f t="shared" si="27"/>
        <v>0</v>
      </c>
      <c r="T540" s="210"/>
      <c r="U540" s="217"/>
      <c r="V540" s="190"/>
      <c r="W540" s="218"/>
      <c r="X540" s="219"/>
      <c r="Y540" s="190"/>
      <c r="Z540" s="218"/>
      <c r="AA540" s="220"/>
      <c r="AB540" s="221"/>
    </row>
    <row r="541" spans="1:28" s="191" customFormat="1" ht="13.2" x14ac:dyDescent="0.3">
      <c r="A541" s="179"/>
      <c r="B541" s="192"/>
      <c r="C541" s="227"/>
      <c r="D541" s="181"/>
      <c r="E541" s="230"/>
      <c r="F541" s="181"/>
      <c r="G541" s="230"/>
      <c r="H541" s="182"/>
      <c r="I541" s="234"/>
      <c r="J541" s="183"/>
      <c r="K541" s="184">
        <f t="shared" si="25"/>
        <v>0</v>
      </c>
      <c r="L541" s="183"/>
      <c r="M541" s="184">
        <f t="shared" si="26"/>
        <v>0</v>
      </c>
      <c r="N541" s="181"/>
      <c r="O541" s="181"/>
      <c r="P541" s="186"/>
      <c r="Q541" s="187"/>
      <c r="R541" s="188"/>
      <c r="S541" s="189">
        <f t="shared" si="27"/>
        <v>0</v>
      </c>
      <c r="T541" s="210"/>
      <c r="U541" s="217"/>
      <c r="V541" s="190"/>
      <c r="W541" s="218"/>
      <c r="X541" s="219"/>
      <c r="Y541" s="190"/>
      <c r="Z541" s="218"/>
      <c r="AA541" s="220"/>
      <c r="AB541" s="221"/>
    </row>
    <row r="542" spans="1:28" s="191" customFormat="1" ht="13.2" x14ac:dyDescent="0.3">
      <c r="A542" s="179"/>
      <c r="B542" s="192"/>
      <c r="C542" s="227"/>
      <c r="D542" s="181"/>
      <c r="E542" s="230"/>
      <c r="F542" s="181"/>
      <c r="G542" s="230"/>
      <c r="H542" s="182"/>
      <c r="I542" s="234"/>
      <c r="J542" s="183"/>
      <c r="K542" s="184">
        <f t="shared" si="25"/>
        <v>0</v>
      </c>
      <c r="L542" s="183"/>
      <c r="M542" s="184">
        <f t="shared" si="26"/>
        <v>0</v>
      </c>
      <c r="N542" s="181"/>
      <c r="O542" s="181"/>
      <c r="P542" s="186"/>
      <c r="Q542" s="187"/>
      <c r="R542" s="188"/>
      <c r="S542" s="189">
        <f t="shared" si="27"/>
        <v>0</v>
      </c>
      <c r="T542" s="210"/>
      <c r="U542" s="217"/>
      <c r="V542" s="190"/>
      <c r="W542" s="218"/>
      <c r="X542" s="219"/>
      <c r="Y542" s="190"/>
      <c r="Z542" s="218"/>
      <c r="AA542" s="220"/>
      <c r="AB542" s="221"/>
    </row>
    <row r="543" spans="1:28" s="191" customFormat="1" ht="13.2" x14ac:dyDescent="0.3">
      <c r="A543" s="179"/>
      <c r="B543" s="192"/>
      <c r="C543" s="227"/>
      <c r="D543" s="181"/>
      <c r="E543" s="230"/>
      <c r="F543" s="181"/>
      <c r="G543" s="230"/>
      <c r="H543" s="182"/>
      <c r="I543" s="234"/>
      <c r="J543" s="183"/>
      <c r="K543" s="184">
        <f t="shared" si="25"/>
        <v>0</v>
      </c>
      <c r="L543" s="183"/>
      <c r="M543" s="184">
        <f t="shared" si="26"/>
        <v>0</v>
      </c>
      <c r="N543" s="181"/>
      <c r="O543" s="181"/>
      <c r="P543" s="186"/>
      <c r="Q543" s="187"/>
      <c r="R543" s="188"/>
      <c r="S543" s="189">
        <f t="shared" si="27"/>
        <v>0</v>
      </c>
      <c r="T543" s="210"/>
      <c r="U543" s="217"/>
      <c r="V543" s="190"/>
      <c r="W543" s="218"/>
      <c r="X543" s="219"/>
      <c r="Y543" s="190"/>
      <c r="Z543" s="218"/>
      <c r="AA543" s="220"/>
      <c r="AB543" s="221"/>
    </row>
    <row r="544" spans="1:28" s="191" customFormat="1" ht="13.2" x14ac:dyDescent="0.3">
      <c r="A544" s="179"/>
      <c r="B544" s="192"/>
      <c r="C544" s="227"/>
      <c r="D544" s="181"/>
      <c r="E544" s="230"/>
      <c r="F544" s="181"/>
      <c r="G544" s="230"/>
      <c r="H544" s="182"/>
      <c r="I544" s="234"/>
      <c r="J544" s="183"/>
      <c r="K544" s="184">
        <f t="shared" si="25"/>
        <v>0</v>
      </c>
      <c r="L544" s="183"/>
      <c r="M544" s="184">
        <f t="shared" si="26"/>
        <v>0</v>
      </c>
      <c r="N544" s="181"/>
      <c r="O544" s="181"/>
      <c r="P544" s="186"/>
      <c r="Q544" s="187"/>
      <c r="R544" s="188"/>
      <c r="S544" s="189">
        <f t="shared" si="27"/>
        <v>0</v>
      </c>
      <c r="T544" s="210"/>
      <c r="U544" s="217"/>
      <c r="V544" s="190"/>
      <c r="W544" s="218"/>
      <c r="X544" s="219"/>
      <c r="Y544" s="190"/>
      <c r="Z544" s="218"/>
      <c r="AA544" s="220"/>
      <c r="AB544" s="221"/>
    </row>
    <row r="545" spans="1:28" s="191" customFormat="1" ht="13.2" x14ac:dyDescent="0.3">
      <c r="A545" s="179"/>
      <c r="B545" s="192"/>
      <c r="C545" s="227"/>
      <c r="D545" s="181"/>
      <c r="E545" s="230"/>
      <c r="F545" s="181"/>
      <c r="G545" s="230"/>
      <c r="H545" s="182"/>
      <c r="I545" s="234"/>
      <c r="J545" s="183"/>
      <c r="K545" s="184">
        <f t="shared" si="25"/>
        <v>0</v>
      </c>
      <c r="L545" s="183"/>
      <c r="M545" s="184">
        <f t="shared" si="26"/>
        <v>0</v>
      </c>
      <c r="N545" s="181"/>
      <c r="O545" s="181"/>
      <c r="P545" s="186"/>
      <c r="Q545" s="187"/>
      <c r="R545" s="188"/>
      <c r="S545" s="189">
        <f t="shared" si="27"/>
        <v>0</v>
      </c>
      <c r="T545" s="210"/>
      <c r="U545" s="217"/>
      <c r="V545" s="190"/>
      <c r="W545" s="218"/>
      <c r="X545" s="219"/>
      <c r="Y545" s="190"/>
      <c r="Z545" s="218"/>
      <c r="AA545" s="220"/>
      <c r="AB545" s="221"/>
    </row>
    <row r="546" spans="1:28" s="191" customFormat="1" ht="13.2" x14ac:dyDescent="0.3">
      <c r="A546" s="179"/>
      <c r="B546" s="192"/>
      <c r="C546" s="227"/>
      <c r="D546" s="181"/>
      <c r="E546" s="230"/>
      <c r="F546" s="181"/>
      <c r="G546" s="230"/>
      <c r="H546" s="182"/>
      <c r="I546" s="234"/>
      <c r="J546" s="183"/>
      <c r="K546" s="184">
        <f t="shared" si="25"/>
        <v>0</v>
      </c>
      <c r="L546" s="183"/>
      <c r="M546" s="184">
        <f t="shared" si="26"/>
        <v>0</v>
      </c>
      <c r="N546" s="181"/>
      <c r="O546" s="181"/>
      <c r="P546" s="186"/>
      <c r="Q546" s="187"/>
      <c r="R546" s="188"/>
      <c r="S546" s="189">
        <f t="shared" si="27"/>
        <v>0</v>
      </c>
      <c r="T546" s="210"/>
      <c r="U546" s="217"/>
      <c r="V546" s="190"/>
      <c r="W546" s="218"/>
      <c r="X546" s="219"/>
      <c r="Y546" s="190"/>
      <c r="Z546" s="218"/>
      <c r="AA546" s="220"/>
      <c r="AB546" s="221"/>
    </row>
    <row r="547" spans="1:28" s="191" customFormat="1" ht="13.2" x14ac:dyDescent="0.3">
      <c r="A547" s="179"/>
      <c r="B547" s="192"/>
      <c r="C547" s="227"/>
      <c r="D547" s="181"/>
      <c r="E547" s="230"/>
      <c r="F547" s="181"/>
      <c r="G547" s="230"/>
      <c r="H547" s="182"/>
      <c r="I547" s="234"/>
      <c r="J547" s="183"/>
      <c r="K547" s="184">
        <f t="shared" si="25"/>
        <v>0</v>
      </c>
      <c r="L547" s="183"/>
      <c r="M547" s="184">
        <f t="shared" si="26"/>
        <v>0</v>
      </c>
      <c r="N547" s="181"/>
      <c r="O547" s="181"/>
      <c r="P547" s="186"/>
      <c r="Q547" s="187"/>
      <c r="R547" s="188"/>
      <c r="S547" s="189">
        <f t="shared" si="27"/>
        <v>0</v>
      </c>
      <c r="T547" s="210"/>
      <c r="U547" s="217"/>
      <c r="V547" s="190"/>
      <c r="W547" s="218"/>
      <c r="X547" s="219"/>
      <c r="Y547" s="190"/>
      <c r="Z547" s="218"/>
      <c r="AA547" s="220"/>
      <c r="AB547" s="221"/>
    </row>
    <row r="548" spans="1:28" s="191" customFormat="1" ht="13.2" x14ac:dyDescent="0.3">
      <c r="A548" s="179"/>
      <c r="B548" s="192"/>
      <c r="C548" s="227"/>
      <c r="D548" s="181"/>
      <c r="E548" s="230"/>
      <c r="F548" s="181"/>
      <c r="G548" s="230"/>
      <c r="H548" s="182"/>
      <c r="I548" s="234"/>
      <c r="J548" s="183"/>
      <c r="K548" s="184">
        <f t="shared" si="25"/>
        <v>0</v>
      </c>
      <c r="L548" s="183"/>
      <c r="M548" s="184">
        <f t="shared" si="26"/>
        <v>0</v>
      </c>
      <c r="N548" s="181"/>
      <c r="O548" s="181"/>
      <c r="P548" s="186"/>
      <c r="Q548" s="187"/>
      <c r="R548" s="188"/>
      <c r="S548" s="189">
        <f t="shared" si="27"/>
        <v>0</v>
      </c>
      <c r="T548" s="210"/>
      <c r="U548" s="217"/>
      <c r="V548" s="190"/>
      <c r="W548" s="218"/>
      <c r="X548" s="219"/>
      <c r="Y548" s="190"/>
      <c r="Z548" s="218"/>
      <c r="AA548" s="220"/>
      <c r="AB548" s="221"/>
    </row>
    <row r="549" spans="1:28" s="191" customFormat="1" ht="13.2" x14ac:dyDescent="0.3">
      <c r="A549" s="179"/>
      <c r="B549" s="192"/>
      <c r="C549" s="227"/>
      <c r="D549" s="181"/>
      <c r="E549" s="230"/>
      <c r="F549" s="181"/>
      <c r="G549" s="230"/>
      <c r="H549" s="182"/>
      <c r="I549" s="234"/>
      <c r="J549" s="183"/>
      <c r="K549" s="184">
        <f t="shared" si="25"/>
        <v>0</v>
      </c>
      <c r="L549" s="183"/>
      <c r="M549" s="184">
        <f t="shared" si="26"/>
        <v>0</v>
      </c>
      <c r="N549" s="181"/>
      <c r="O549" s="181"/>
      <c r="P549" s="186"/>
      <c r="Q549" s="187"/>
      <c r="R549" s="188"/>
      <c r="S549" s="189">
        <f t="shared" si="27"/>
        <v>0</v>
      </c>
      <c r="T549" s="210"/>
      <c r="U549" s="217"/>
      <c r="V549" s="190"/>
      <c r="W549" s="218"/>
      <c r="X549" s="219"/>
      <c r="Y549" s="190"/>
      <c r="Z549" s="218"/>
      <c r="AA549" s="220"/>
      <c r="AB549" s="221"/>
    </row>
    <row r="550" spans="1:28" s="191" customFormat="1" ht="13.2" x14ac:dyDescent="0.3">
      <c r="A550" s="179"/>
      <c r="B550" s="192"/>
      <c r="C550" s="227"/>
      <c r="D550" s="181"/>
      <c r="E550" s="230"/>
      <c r="F550" s="181"/>
      <c r="G550" s="230"/>
      <c r="H550" s="182"/>
      <c r="I550" s="234"/>
      <c r="J550" s="183"/>
      <c r="K550" s="184">
        <f t="shared" si="25"/>
        <v>0</v>
      </c>
      <c r="L550" s="183"/>
      <c r="M550" s="184">
        <f t="shared" si="26"/>
        <v>0</v>
      </c>
      <c r="N550" s="181"/>
      <c r="O550" s="181"/>
      <c r="P550" s="186"/>
      <c r="Q550" s="187"/>
      <c r="R550" s="188"/>
      <c r="S550" s="189">
        <f t="shared" si="27"/>
        <v>0</v>
      </c>
      <c r="T550" s="210"/>
      <c r="U550" s="217"/>
      <c r="V550" s="190"/>
      <c r="W550" s="218"/>
      <c r="X550" s="219"/>
      <c r="Y550" s="190"/>
      <c r="Z550" s="218"/>
      <c r="AA550" s="220"/>
      <c r="AB550" s="221"/>
    </row>
    <row r="551" spans="1:28" s="191" customFormat="1" ht="13.2" x14ac:dyDescent="0.3">
      <c r="A551" s="179"/>
      <c r="B551" s="192"/>
      <c r="C551" s="227"/>
      <c r="D551" s="181"/>
      <c r="E551" s="230"/>
      <c r="F551" s="181"/>
      <c r="G551" s="230"/>
      <c r="H551" s="182"/>
      <c r="I551" s="234"/>
      <c r="J551" s="183"/>
      <c r="K551" s="184">
        <f t="shared" si="25"/>
        <v>0</v>
      </c>
      <c r="L551" s="183"/>
      <c r="M551" s="184">
        <f t="shared" si="26"/>
        <v>0</v>
      </c>
      <c r="N551" s="181"/>
      <c r="O551" s="181"/>
      <c r="P551" s="186"/>
      <c r="Q551" s="187"/>
      <c r="R551" s="188"/>
      <c r="S551" s="189">
        <f t="shared" si="27"/>
        <v>0</v>
      </c>
      <c r="T551" s="210"/>
      <c r="U551" s="217"/>
      <c r="V551" s="190"/>
      <c r="W551" s="218"/>
      <c r="X551" s="219"/>
      <c r="Y551" s="190"/>
      <c r="Z551" s="218"/>
      <c r="AA551" s="220"/>
      <c r="AB551" s="221"/>
    </row>
    <row r="552" spans="1:28" s="191" customFormat="1" ht="13.2" x14ac:dyDescent="0.3">
      <c r="A552" s="179"/>
      <c r="B552" s="192"/>
      <c r="C552" s="227"/>
      <c r="D552" s="181"/>
      <c r="E552" s="230"/>
      <c r="F552" s="181"/>
      <c r="G552" s="230"/>
      <c r="H552" s="182"/>
      <c r="I552" s="234"/>
      <c r="J552" s="183"/>
      <c r="K552" s="184">
        <f t="shared" si="25"/>
        <v>0</v>
      </c>
      <c r="L552" s="183"/>
      <c r="M552" s="184">
        <f t="shared" si="26"/>
        <v>0</v>
      </c>
      <c r="N552" s="181"/>
      <c r="O552" s="181"/>
      <c r="P552" s="186"/>
      <c r="Q552" s="187"/>
      <c r="R552" s="188"/>
      <c r="S552" s="189">
        <f t="shared" si="27"/>
        <v>0</v>
      </c>
      <c r="T552" s="210"/>
      <c r="U552" s="217"/>
      <c r="V552" s="190"/>
      <c r="W552" s="218"/>
      <c r="X552" s="219"/>
      <c r="Y552" s="190"/>
      <c r="Z552" s="218"/>
      <c r="AA552" s="220"/>
      <c r="AB552" s="221"/>
    </row>
    <row r="553" spans="1:28" s="191" customFormat="1" ht="13.2" x14ac:dyDescent="0.3">
      <c r="A553" s="179"/>
      <c r="B553" s="192"/>
      <c r="C553" s="227"/>
      <c r="D553" s="181"/>
      <c r="E553" s="230"/>
      <c r="F553" s="181"/>
      <c r="G553" s="230"/>
      <c r="H553" s="182"/>
      <c r="I553" s="234"/>
      <c r="J553" s="183"/>
      <c r="K553" s="184">
        <f t="shared" si="25"/>
        <v>0</v>
      </c>
      <c r="L553" s="183"/>
      <c r="M553" s="184">
        <f t="shared" si="26"/>
        <v>0</v>
      </c>
      <c r="N553" s="181"/>
      <c r="O553" s="181"/>
      <c r="P553" s="186"/>
      <c r="Q553" s="187"/>
      <c r="R553" s="188"/>
      <c r="S553" s="189">
        <f t="shared" si="27"/>
        <v>0</v>
      </c>
      <c r="T553" s="210"/>
      <c r="U553" s="217"/>
      <c r="V553" s="190"/>
      <c r="W553" s="218"/>
      <c r="X553" s="219"/>
      <c r="Y553" s="190"/>
      <c r="Z553" s="218"/>
      <c r="AA553" s="220"/>
      <c r="AB553" s="221"/>
    </row>
    <row r="554" spans="1:28" s="191" customFormat="1" ht="13.2" x14ac:dyDescent="0.3">
      <c r="A554" s="179"/>
      <c r="B554" s="192"/>
      <c r="C554" s="227"/>
      <c r="D554" s="181"/>
      <c r="E554" s="230"/>
      <c r="F554" s="181"/>
      <c r="G554" s="230"/>
      <c r="H554" s="182"/>
      <c r="I554" s="234"/>
      <c r="J554" s="183"/>
      <c r="K554" s="184">
        <f t="shared" si="25"/>
        <v>0</v>
      </c>
      <c r="L554" s="183"/>
      <c r="M554" s="184">
        <f t="shared" si="26"/>
        <v>0</v>
      </c>
      <c r="N554" s="181"/>
      <c r="O554" s="181"/>
      <c r="P554" s="186"/>
      <c r="Q554" s="187"/>
      <c r="R554" s="188"/>
      <c r="S554" s="189">
        <f t="shared" si="27"/>
        <v>0</v>
      </c>
      <c r="T554" s="210"/>
      <c r="U554" s="217"/>
      <c r="V554" s="190"/>
      <c r="W554" s="218"/>
      <c r="X554" s="219"/>
      <c r="Y554" s="190"/>
      <c r="Z554" s="218"/>
      <c r="AA554" s="220"/>
      <c r="AB554" s="221"/>
    </row>
    <row r="555" spans="1:28" s="191" customFormat="1" ht="13.2" x14ac:dyDescent="0.3">
      <c r="A555" s="179"/>
      <c r="B555" s="192"/>
      <c r="C555" s="227"/>
      <c r="D555" s="181"/>
      <c r="E555" s="230"/>
      <c r="F555" s="181"/>
      <c r="G555" s="230"/>
      <c r="H555" s="182"/>
      <c r="I555" s="234"/>
      <c r="J555" s="183"/>
      <c r="K555" s="184">
        <f t="shared" si="25"/>
        <v>0</v>
      </c>
      <c r="L555" s="183"/>
      <c r="M555" s="184">
        <f t="shared" si="26"/>
        <v>0</v>
      </c>
      <c r="N555" s="181"/>
      <c r="O555" s="181"/>
      <c r="P555" s="186"/>
      <c r="Q555" s="187"/>
      <c r="R555" s="188"/>
      <c r="S555" s="189">
        <f t="shared" si="27"/>
        <v>0</v>
      </c>
      <c r="T555" s="210"/>
      <c r="U555" s="217"/>
      <c r="V555" s="190"/>
      <c r="W555" s="218"/>
      <c r="X555" s="219"/>
      <c r="Y555" s="190"/>
      <c r="Z555" s="218"/>
      <c r="AA555" s="220"/>
      <c r="AB555" s="221"/>
    </row>
    <row r="556" spans="1:28" s="191" customFormat="1" ht="13.2" x14ac:dyDescent="0.3">
      <c r="A556" s="179"/>
      <c r="B556" s="192"/>
      <c r="C556" s="227"/>
      <c r="D556" s="181"/>
      <c r="E556" s="230"/>
      <c r="F556" s="181"/>
      <c r="G556" s="230"/>
      <c r="H556" s="182"/>
      <c r="I556" s="234"/>
      <c r="J556" s="183"/>
      <c r="K556" s="184">
        <f t="shared" si="25"/>
        <v>0</v>
      </c>
      <c r="L556" s="183"/>
      <c r="M556" s="184">
        <f t="shared" si="26"/>
        <v>0</v>
      </c>
      <c r="N556" s="181"/>
      <c r="O556" s="181"/>
      <c r="P556" s="186"/>
      <c r="Q556" s="187"/>
      <c r="R556" s="188"/>
      <c r="S556" s="189">
        <f t="shared" si="27"/>
        <v>0</v>
      </c>
      <c r="T556" s="210"/>
      <c r="U556" s="217"/>
      <c r="V556" s="190"/>
      <c r="W556" s="218"/>
      <c r="X556" s="219"/>
      <c r="Y556" s="190"/>
      <c r="Z556" s="218"/>
      <c r="AA556" s="220"/>
      <c r="AB556" s="221"/>
    </row>
    <row r="557" spans="1:28" s="191" customFormat="1" ht="13.2" x14ac:dyDescent="0.3">
      <c r="A557" s="179"/>
      <c r="B557" s="192"/>
      <c r="C557" s="227"/>
      <c r="D557" s="181"/>
      <c r="E557" s="230"/>
      <c r="F557" s="181"/>
      <c r="G557" s="230"/>
      <c r="H557" s="182"/>
      <c r="I557" s="234"/>
      <c r="J557" s="183"/>
      <c r="K557" s="184">
        <f t="shared" si="25"/>
        <v>0</v>
      </c>
      <c r="L557" s="183"/>
      <c r="M557" s="184">
        <f t="shared" si="26"/>
        <v>0</v>
      </c>
      <c r="N557" s="181"/>
      <c r="O557" s="181"/>
      <c r="P557" s="186"/>
      <c r="Q557" s="187"/>
      <c r="R557" s="188"/>
      <c r="S557" s="189">
        <f t="shared" si="27"/>
        <v>0</v>
      </c>
      <c r="T557" s="210"/>
      <c r="U557" s="217"/>
      <c r="V557" s="190"/>
      <c r="W557" s="218"/>
      <c r="X557" s="219"/>
      <c r="Y557" s="190"/>
      <c r="Z557" s="218"/>
      <c r="AA557" s="220"/>
      <c r="AB557" s="221"/>
    </row>
    <row r="558" spans="1:28" s="191" customFormat="1" ht="13.2" x14ac:dyDescent="0.3">
      <c r="A558" s="179"/>
      <c r="B558" s="192"/>
      <c r="C558" s="227"/>
      <c r="D558" s="181"/>
      <c r="E558" s="230"/>
      <c r="F558" s="181"/>
      <c r="G558" s="230"/>
      <c r="H558" s="182"/>
      <c r="I558" s="234"/>
      <c r="J558" s="183"/>
      <c r="K558" s="184">
        <f t="shared" si="25"/>
        <v>0</v>
      </c>
      <c r="L558" s="183"/>
      <c r="M558" s="184">
        <f t="shared" si="26"/>
        <v>0</v>
      </c>
      <c r="N558" s="181"/>
      <c r="O558" s="181"/>
      <c r="P558" s="186"/>
      <c r="Q558" s="187"/>
      <c r="R558" s="188"/>
      <c r="S558" s="189">
        <f t="shared" si="27"/>
        <v>0</v>
      </c>
      <c r="T558" s="210"/>
      <c r="U558" s="217"/>
      <c r="V558" s="190"/>
      <c r="W558" s="218"/>
      <c r="X558" s="219"/>
      <c r="Y558" s="190"/>
      <c r="Z558" s="218"/>
      <c r="AA558" s="220"/>
      <c r="AB558" s="221"/>
    </row>
    <row r="559" spans="1:28" s="191" customFormat="1" ht="13.2" x14ac:dyDescent="0.3">
      <c r="A559" s="179"/>
      <c r="B559" s="192"/>
      <c r="C559" s="227"/>
      <c r="D559" s="181"/>
      <c r="E559" s="230"/>
      <c r="F559" s="181"/>
      <c r="G559" s="230"/>
      <c r="H559" s="182"/>
      <c r="I559" s="234"/>
      <c r="J559" s="183"/>
      <c r="K559" s="184">
        <f t="shared" si="25"/>
        <v>0</v>
      </c>
      <c r="L559" s="183"/>
      <c r="M559" s="184">
        <f t="shared" si="26"/>
        <v>0</v>
      </c>
      <c r="N559" s="181"/>
      <c r="O559" s="181"/>
      <c r="P559" s="186"/>
      <c r="Q559" s="187"/>
      <c r="R559" s="188"/>
      <c r="S559" s="189">
        <f t="shared" si="27"/>
        <v>0</v>
      </c>
      <c r="T559" s="210"/>
      <c r="U559" s="217"/>
      <c r="V559" s="190"/>
      <c r="W559" s="218"/>
      <c r="X559" s="219"/>
      <c r="Y559" s="190"/>
      <c r="Z559" s="218"/>
      <c r="AA559" s="220"/>
      <c r="AB559" s="221"/>
    </row>
    <row r="560" spans="1:28" s="191" customFormat="1" ht="13.2" x14ac:dyDescent="0.3">
      <c r="A560" s="179"/>
      <c r="B560" s="192"/>
      <c r="C560" s="227"/>
      <c r="D560" s="181"/>
      <c r="E560" s="230"/>
      <c r="F560" s="181"/>
      <c r="G560" s="230"/>
      <c r="H560" s="182"/>
      <c r="I560" s="234"/>
      <c r="J560" s="183"/>
      <c r="K560" s="184">
        <f t="shared" si="25"/>
        <v>0</v>
      </c>
      <c r="L560" s="183"/>
      <c r="M560" s="184">
        <f t="shared" si="26"/>
        <v>0</v>
      </c>
      <c r="N560" s="181"/>
      <c r="O560" s="181"/>
      <c r="P560" s="186"/>
      <c r="Q560" s="187"/>
      <c r="R560" s="188"/>
      <c r="S560" s="189">
        <f t="shared" si="27"/>
        <v>0</v>
      </c>
      <c r="T560" s="210"/>
      <c r="U560" s="217"/>
      <c r="V560" s="190"/>
      <c r="W560" s="218"/>
      <c r="X560" s="219"/>
      <c r="Y560" s="190"/>
      <c r="Z560" s="218"/>
      <c r="AA560" s="220"/>
      <c r="AB560" s="221"/>
    </row>
    <row r="561" spans="1:28" s="191" customFormat="1" ht="13.2" x14ac:dyDescent="0.3">
      <c r="A561" s="179"/>
      <c r="B561" s="192"/>
      <c r="C561" s="227"/>
      <c r="D561" s="181"/>
      <c r="E561" s="230"/>
      <c r="F561" s="181"/>
      <c r="G561" s="230"/>
      <c r="H561" s="182"/>
      <c r="I561" s="234"/>
      <c r="J561" s="183"/>
      <c r="K561" s="184">
        <f t="shared" si="25"/>
        <v>0</v>
      </c>
      <c r="L561" s="183"/>
      <c r="M561" s="184">
        <f t="shared" si="26"/>
        <v>0</v>
      </c>
      <c r="N561" s="181"/>
      <c r="O561" s="181"/>
      <c r="P561" s="186"/>
      <c r="Q561" s="187"/>
      <c r="R561" s="188"/>
      <c r="S561" s="189">
        <f t="shared" si="27"/>
        <v>0</v>
      </c>
      <c r="T561" s="210"/>
      <c r="U561" s="217"/>
      <c r="V561" s="190"/>
      <c r="W561" s="218"/>
      <c r="X561" s="219"/>
      <c r="Y561" s="190"/>
      <c r="Z561" s="218"/>
      <c r="AA561" s="220"/>
      <c r="AB561" s="221"/>
    </row>
    <row r="562" spans="1:28" s="191" customFormat="1" ht="13.2" x14ac:dyDescent="0.3">
      <c r="A562" s="179"/>
      <c r="B562" s="192"/>
      <c r="C562" s="227"/>
      <c r="D562" s="181"/>
      <c r="E562" s="230"/>
      <c r="F562" s="181"/>
      <c r="G562" s="230"/>
      <c r="H562" s="182"/>
      <c r="I562" s="234"/>
      <c r="J562" s="183"/>
      <c r="K562" s="184">
        <f t="shared" si="25"/>
        <v>0</v>
      </c>
      <c r="L562" s="183"/>
      <c r="M562" s="184">
        <f t="shared" si="26"/>
        <v>0</v>
      </c>
      <c r="N562" s="181"/>
      <c r="O562" s="181"/>
      <c r="P562" s="186"/>
      <c r="Q562" s="187"/>
      <c r="R562" s="188"/>
      <c r="S562" s="189">
        <f t="shared" si="27"/>
        <v>0</v>
      </c>
      <c r="T562" s="210"/>
      <c r="U562" s="217"/>
      <c r="V562" s="190"/>
      <c r="W562" s="218"/>
      <c r="X562" s="219"/>
      <c r="Y562" s="190"/>
      <c r="Z562" s="218"/>
      <c r="AA562" s="220"/>
      <c r="AB562" s="221"/>
    </row>
    <row r="563" spans="1:28" s="191" customFormat="1" ht="13.2" x14ac:dyDescent="0.3">
      <c r="A563" s="179"/>
      <c r="B563" s="192"/>
      <c r="C563" s="227"/>
      <c r="D563" s="181"/>
      <c r="E563" s="230"/>
      <c r="F563" s="181"/>
      <c r="G563" s="230"/>
      <c r="H563" s="182"/>
      <c r="I563" s="234"/>
      <c r="J563" s="183"/>
      <c r="K563" s="184">
        <f t="shared" si="25"/>
        <v>0</v>
      </c>
      <c r="L563" s="183"/>
      <c r="M563" s="184">
        <f t="shared" si="26"/>
        <v>0</v>
      </c>
      <c r="N563" s="181"/>
      <c r="O563" s="181"/>
      <c r="P563" s="186"/>
      <c r="Q563" s="187"/>
      <c r="R563" s="188"/>
      <c r="S563" s="189">
        <f t="shared" si="27"/>
        <v>0</v>
      </c>
      <c r="T563" s="210"/>
      <c r="U563" s="217"/>
      <c r="V563" s="190"/>
      <c r="W563" s="218"/>
      <c r="X563" s="219"/>
      <c r="Y563" s="190"/>
      <c r="Z563" s="218"/>
      <c r="AA563" s="220"/>
      <c r="AB563" s="221"/>
    </row>
    <row r="564" spans="1:28" s="191" customFormat="1" ht="13.2" x14ac:dyDescent="0.3">
      <c r="A564" s="179"/>
      <c r="B564" s="192"/>
      <c r="C564" s="227"/>
      <c r="D564" s="181"/>
      <c r="E564" s="230"/>
      <c r="F564" s="181"/>
      <c r="G564" s="230"/>
      <c r="H564" s="182"/>
      <c r="I564" s="234"/>
      <c r="J564" s="183"/>
      <c r="K564" s="184">
        <f t="shared" si="25"/>
        <v>0</v>
      </c>
      <c r="L564" s="183"/>
      <c r="M564" s="184">
        <f t="shared" si="26"/>
        <v>0</v>
      </c>
      <c r="N564" s="181"/>
      <c r="O564" s="181"/>
      <c r="P564" s="186"/>
      <c r="Q564" s="187"/>
      <c r="R564" s="188"/>
      <c r="S564" s="189">
        <f t="shared" si="27"/>
        <v>0</v>
      </c>
      <c r="T564" s="210"/>
      <c r="U564" s="217"/>
      <c r="V564" s="190"/>
      <c r="W564" s="218"/>
      <c r="X564" s="219"/>
      <c r="Y564" s="190"/>
      <c r="Z564" s="218"/>
      <c r="AA564" s="220"/>
      <c r="AB564" s="221"/>
    </row>
    <row r="565" spans="1:28" s="191" customFormat="1" ht="13.2" x14ac:dyDescent="0.3">
      <c r="A565" s="179"/>
      <c r="B565" s="192"/>
      <c r="C565" s="227"/>
      <c r="D565" s="181"/>
      <c r="E565" s="230"/>
      <c r="F565" s="181"/>
      <c r="G565" s="230"/>
      <c r="H565" s="182"/>
      <c r="I565" s="234"/>
      <c r="J565" s="183"/>
      <c r="K565" s="184">
        <f t="shared" si="25"/>
        <v>0</v>
      </c>
      <c r="L565" s="183"/>
      <c r="M565" s="184">
        <f t="shared" si="26"/>
        <v>0</v>
      </c>
      <c r="N565" s="181"/>
      <c r="O565" s="181"/>
      <c r="P565" s="186"/>
      <c r="Q565" s="187"/>
      <c r="R565" s="188"/>
      <c r="S565" s="189">
        <f t="shared" si="27"/>
        <v>0</v>
      </c>
      <c r="T565" s="210"/>
      <c r="U565" s="217"/>
      <c r="V565" s="190"/>
      <c r="W565" s="218"/>
      <c r="X565" s="219"/>
      <c r="Y565" s="190"/>
      <c r="Z565" s="218"/>
      <c r="AA565" s="220"/>
      <c r="AB565" s="221"/>
    </row>
    <row r="566" spans="1:28" s="191" customFormat="1" ht="13.2" x14ac:dyDescent="0.3">
      <c r="A566" s="179"/>
      <c r="B566" s="192"/>
      <c r="C566" s="227"/>
      <c r="D566" s="181"/>
      <c r="E566" s="230"/>
      <c r="F566" s="181"/>
      <c r="G566" s="230"/>
      <c r="H566" s="182"/>
      <c r="I566" s="234"/>
      <c r="J566" s="183"/>
      <c r="K566" s="184">
        <f t="shared" si="25"/>
        <v>0</v>
      </c>
      <c r="L566" s="183"/>
      <c r="M566" s="184">
        <f t="shared" si="26"/>
        <v>0</v>
      </c>
      <c r="N566" s="181"/>
      <c r="O566" s="181"/>
      <c r="P566" s="186"/>
      <c r="Q566" s="187"/>
      <c r="R566" s="188"/>
      <c r="S566" s="189">
        <f t="shared" si="27"/>
        <v>0</v>
      </c>
      <c r="T566" s="210"/>
      <c r="U566" s="217"/>
      <c r="V566" s="190"/>
      <c r="W566" s="218"/>
      <c r="X566" s="219"/>
      <c r="Y566" s="190"/>
      <c r="Z566" s="218"/>
      <c r="AA566" s="220"/>
      <c r="AB566" s="221"/>
    </row>
    <row r="567" spans="1:28" s="191" customFormat="1" ht="13.2" x14ac:dyDescent="0.3">
      <c r="A567" s="179"/>
      <c r="B567" s="192"/>
      <c r="C567" s="227"/>
      <c r="D567" s="181"/>
      <c r="E567" s="230"/>
      <c r="F567" s="181"/>
      <c r="G567" s="230"/>
      <c r="H567" s="182"/>
      <c r="I567" s="234"/>
      <c r="J567" s="183"/>
      <c r="K567" s="184">
        <f t="shared" si="25"/>
        <v>0</v>
      </c>
      <c r="L567" s="183"/>
      <c r="M567" s="184">
        <f t="shared" si="26"/>
        <v>0</v>
      </c>
      <c r="N567" s="181"/>
      <c r="O567" s="181"/>
      <c r="P567" s="186"/>
      <c r="Q567" s="187"/>
      <c r="R567" s="188"/>
      <c r="S567" s="189">
        <f t="shared" si="27"/>
        <v>0</v>
      </c>
      <c r="T567" s="210"/>
      <c r="U567" s="217"/>
      <c r="V567" s="190"/>
      <c r="W567" s="218"/>
      <c r="X567" s="219"/>
      <c r="Y567" s="190"/>
      <c r="Z567" s="218"/>
      <c r="AA567" s="220"/>
      <c r="AB567" s="221"/>
    </row>
    <row r="568" spans="1:28" s="191" customFormat="1" ht="13.2" x14ac:dyDescent="0.3">
      <c r="A568" s="179"/>
      <c r="B568" s="192"/>
      <c r="C568" s="227"/>
      <c r="D568" s="181"/>
      <c r="E568" s="230"/>
      <c r="F568" s="181"/>
      <c r="G568" s="230"/>
      <c r="H568" s="182"/>
      <c r="I568" s="234"/>
      <c r="J568" s="183"/>
      <c r="K568" s="184">
        <f t="shared" si="25"/>
        <v>0</v>
      </c>
      <c r="L568" s="183"/>
      <c r="M568" s="184">
        <f t="shared" si="26"/>
        <v>0</v>
      </c>
      <c r="N568" s="181"/>
      <c r="O568" s="181"/>
      <c r="P568" s="186"/>
      <c r="Q568" s="187"/>
      <c r="R568" s="188"/>
      <c r="S568" s="189">
        <f t="shared" si="27"/>
        <v>0</v>
      </c>
      <c r="T568" s="210"/>
      <c r="U568" s="217"/>
      <c r="V568" s="190"/>
      <c r="W568" s="218"/>
      <c r="X568" s="219"/>
      <c r="Y568" s="190"/>
      <c r="Z568" s="218"/>
      <c r="AA568" s="220"/>
      <c r="AB568" s="221"/>
    </row>
    <row r="569" spans="1:28" s="191" customFormat="1" ht="13.2" x14ac:dyDescent="0.3">
      <c r="A569" s="179"/>
      <c r="B569" s="192"/>
      <c r="C569" s="227"/>
      <c r="D569" s="181"/>
      <c r="E569" s="230"/>
      <c r="F569" s="181"/>
      <c r="G569" s="230"/>
      <c r="H569" s="182"/>
      <c r="I569" s="234"/>
      <c r="J569" s="183"/>
      <c r="K569" s="184">
        <f t="shared" si="25"/>
        <v>0</v>
      </c>
      <c r="L569" s="183"/>
      <c r="M569" s="184">
        <f t="shared" si="26"/>
        <v>0</v>
      </c>
      <c r="N569" s="181"/>
      <c r="O569" s="181"/>
      <c r="P569" s="186"/>
      <c r="Q569" s="187"/>
      <c r="R569" s="188"/>
      <c r="S569" s="189">
        <f t="shared" si="27"/>
        <v>0</v>
      </c>
      <c r="T569" s="210"/>
      <c r="U569" s="217"/>
      <c r="V569" s="190"/>
      <c r="W569" s="218"/>
      <c r="X569" s="219"/>
      <c r="Y569" s="190"/>
      <c r="Z569" s="218"/>
      <c r="AA569" s="220"/>
      <c r="AB569" s="221"/>
    </row>
    <row r="570" spans="1:28" s="191" customFormat="1" ht="13.2" x14ac:dyDescent="0.3">
      <c r="A570" s="179"/>
      <c r="B570" s="192"/>
      <c r="C570" s="227"/>
      <c r="D570" s="181"/>
      <c r="E570" s="230"/>
      <c r="F570" s="181"/>
      <c r="G570" s="230"/>
      <c r="H570" s="182"/>
      <c r="I570" s="234"/>
      <c r="J570" s="183"/>
      <c r="K570" s="184">
        <f t="shared" si="25"/>
        <v>0</v>
      </c>
      <c r="L570" s="183"/>
      <c r="M570" s="184">
        <f t="shared" si="26"/>
        <v>0</v>
      </c>
      <c r="N570" s="181"/>
      <c r="O570" s="181"/>
      <c r="P570" s="186"/>
      <c r="Q570" s="187"/>
      <c r="R570" s="188"/>
      <c r="S570" s="189">
        <f t="shared" si="27"/>
        <v>0</v>
      </c>
      <c r="T570" s="210"/>
      <c r="U570" s="217"/>
      <c r="V570" s="190"/>
      <c r="W570" s="218"/>
      <c r="X570" s="219"/>
      <c r="Y570" s="190"/>
      <c r="Z570" s="218"/>
      <c r="AA570" s="220"/>
      <c r="AB570" s="221"/>
    </row>
    <row r="571" spans="1:28" s="191" customFormat="1" ht="13.2" x14ac:dyDescent="0.3">
      <c r="A571" s="179"/>
      <c r="B571" s="192"/>
      <c r="C571" s="227"/>
      <c r="D571" s="181"/>
      <c r="E571" s="230"/>
      <c r="F571" s="181"/>
      <c r="G571" s="230"/>
      <c r="H571" s="182"/>
      <c r="I571" s="234"/>
      <c r="J571" s="183"/>
      <c r="K571" s="184">
        <f t="shared" si="25"/>
        <v>0</v>
      </c>
      <c r="L571" s="183"/>
      <c r="M571" s="184">
        <f t="shared" si="26"/>
        <v>0</v>
      </c>
      <c r="N571" s="181"/>
      <c r="O571" s="181"/>
      <c r="P571" s="186"/>
      <c r="Q571" s="187"/>
      <c r="R571" s="188"/>
      <c r="S571" s="189">
        <f t="shared" si="27"/>
        <v>0</v>
      </c>
      <c r="T571" s="210"/>
      <c r="U571" s="217"/>
      <c r="V571" s="190"/>
      <c r="W571" s="218"/>
      <c r="X571" s="219"/>
      <c r="Y571" s="190"/>
      <c r="Z571" s="218"/>
      <c r="AA571" s="220"/>
      <c r="AB571" s="221"/>
    </row>
    <row r="572" spans="1:28" s="191" customFormat="1" ht="13.2" x14ac:dyDescent="0.3">
      <c r="A572" s="179"/>
      <c r="B572" s="192"/>
      <c r="C572" s="227"/>
      <c r="D572" s="181"/>
      <c r="E572" s="230"/>
      <c r="F572" s="181"/>
      <c r="G572" s="230"/>
      <c r="H572" s="182"/>
      <c r="I572" s="234"/>
      <c r="J572" s="183"/>
      <c r="K572" s="184">
        <f t="shared" si="25"/>
        <v>0</v>
      </c>
      <c r="L572" s="183"/>
      <c r="M572" s="184">
        <f t="shared" si="26"/>
        <v>0</v>
      </c>
      <c r="N572" s="181"/>
      <c r="O572" s="181"/>
      <c r="P572" s="186"/>
      <c r="Q572" s="187"/>
      <c r="R572" s="188"/>
      <c r="S572" s="189">
        <f t="shared" si="27"/>
        <v>0</v>
      </c>
      <c r="T572" s="210"/>
      <c r="U572" s="217"/>
      <c r="V572" s="190"/>
      <c r="W572" s="218"/>
      <c r="X572" s="219"/>
      <c r="Y572" s="190"/>
      <c r="Z572" s="218"/>
      <c r="AA572" s="220"/>
      <c r="AB572" s="221"/>
    </row>
    <row r="573" spans="1:28" s="191" customFormat="1" ht="13.2" x14ac:dyDescent="0.3">
      <c r="A573" s="179"/>
      <c r="B573" s="192"/>
      <c r="C573" s="227"/>
      <c r="D573" s="181"/>
      <c r="E573" s="230"/>
      <c r="F573" s="181"/>
      <c r="G573" s="230"/>
      <c r="H573" s="182"/>
      <c r="I573" s="234"/>
      <c r="J573" s="183"/>
      <c r="K573" s="184">
        <f t="shared" si="25"/>
        <v>0</v>
      </c>
      <c r="L573" s="183"/>
      <c r="M573" s="184">
        <f t="shared" si="26"/>
        <v>0</v>
      </c>
      <c r="N573" s="181"/>
      <c r="O573" s="181"/>
      <c r="P573" s="186"/>
      <c r="Q573" s="187"/>
      <c r="R573" s="188"/>
      <c r="S573" s="189">
        <f t="shared" si="27"/>
        <v>0</v>
      </c>
      <c r="T573" s="210"/>
      <c r="U573" s="217"/>
      <c r="V573" s="190"/>
      <c r="W573" s="218"/>
      <c r="X573" s="219"/>
      <c r="Y573" s="190"/>
      <c r="Z573" s="218"/>
      <c r="AA573" s="220"/>
      <c r="AB573" s="221"/>
    </row>
    <row r="574" spans="1:28" s="191" customFormat="1" ht="13.2" x14ac:dyDescent="0.3">
      <c r="A574" s="179"/>
      <c r="B574" s="192"/>
      <c r="C574" s="227"/>
      <c r="D574" s="181"/>
      <c r="E574" s="230"/>
      <c r="F574" s="181"/>
      <c r="G574" s="230"/>
      <c r="H574" s="182"/>
      <c r="I574" s="234"/>
      <c r="J574" s="183"/>
      <c r="K574" s="184">
        <f t="shared" si="25"/>
        <v>0</v>
      </c>
      <c r="L574" s="183"/>
      <c r="M574" s="184">
        <f t="shared" si="26"/>
        <v>0</v>
      </c>
      <c r="N574" s="181"/>
      <c r="O574" s="181"/>
      <c r="P574" s="186"/>
      <c r="Q574" s="187"/>
      <c r="R574" s="188"/>
      <c r="S574" s="189">
        <f t="shared" si="27"/>
        <v>0</v>
      </c>
      <c r="T574" s="210"/>
      <c r="U574" s="217"/>
      <c r="V574" s="190"/>
      <c r="W574" s="218"/>
      <c r="X574" s="219"/>
      <c r="Y574" s="190"/>
      <c r="Z574" s="218"/>
      <c r="AA574" s="220"/>
      <c r="AB574" s="221"/>
    </row>
    <row r="575" spans="1:28" s="191" customFormat="1" ht="13.2" x14ac:dyDescent="0.3">
      <c r="A575" s="179"/>
      <c r="B575" s="192"/>
      <c r="C575" s="227"/>
      <c r="D575" s="181"/>
      <c r="E575" s="230"/>
      <c r="F575" s="181"/>
      <c r="G575" s="230"/>
      <c r="H575" s="182"/>
      <c r="I575" s="234"/>
      <c r="J575" s="183"/>
      <c r="K575" s="184">
        <f t="shared" si="25"/>
        <v>0</v>
      </c>
      <c r="L575" s="183"/>
      <c r="M575" s="184">
        <f t="shared" si="26"/>
        <v>0</v>
      </c>
      <c r="N575" s="181"/>
      <c r="O575" s="181"/>
      <c r="P575" s="186"/>
      <c r="Q575" s="187"/>
      <c r="R575" s="188"/>
      <c r="S575" s="189">
        <f t="shared" si="27"/>
        <v>0</v>
      </c>
      <c r="T575" s="210"/>
      <c r="U575" s="217"/>
      <c r="V575" s="190"/>
      <c r="W575" s="218"/>
      <c r="X575" s="219"/>
      <c r="Y575" s="190"/>
      <c r="Z575" s="218"/>
      <c r="AA575" s="220"/>
      <c r="AB575" s="221"/>
    </row>
    <row r="576" spans="1:28" s="191" customFormat="1" ht="13.2" x14ac:dyDescent="0.3">
      <c r="A576" s="179"/>
      <c r="B576" s="192"/>
      <c r="C576" s="227"/>
      <c r="D576" s="181"/>
      <c r="E576" s="230"/>
      <c r="F576" s="181"/>
      <c r="G576" s="230"/>
      <c r="H576" s="182"/>
      <c r="I576" s="234"/>
      <c r="J576" s="183"/>
      <c r="K576" s="184">
        <f t="shared" si="25"/>
        <v>0</v>
      </c>
      <c r="L576" s="183"/>
      <c r="M576" s="184">
        <f t="shared" si="26"/>
        <v>0</v>
      </c>
      <c r="N576" s="181"/>
      <c r="O576" s="181"/>
      <c r="P576" s="186"/>
      <c r="Q576" s="187"/>
      <c r="R576" s="188"/>
      <c r="S576" s="189">
        <f t="shared" si="27"/>
        <v>0</v>
      </c>
      <c r="T576" s="210"/>
      <c r="U576" s="217"/>
      <c r="V576" s="190"/>
      <c r="W576" s="218"/>
      <c r="X576" s="219"/>
      <c r="Y576" s="190"/>
      <c r="Z576" s="218"/>
      <c r="AA576" s="220"/>
      <c r="AB576" s="221"/>
    </row>
    <row r="577" spans="1:28" s="191" customFormat="1" ht="13.2" x14ac:dyDescent="0.3">
      <c r="A577" s="179"/>
      <c r="B577" s="192"/>
      <c r="C577" s="227"/>
      <c r="D577" s="181"/>
      <c r="E577" s="230"/>
      <c r="F577" s="181"/>
      <c r="G577" s="230"/>
      <c r="H577" s="182"/>
      <c r="I577" s="234"/>
      <c r="J577" s="183"/>
      <c r="K577" s="184">
        <f t="shared" si="25"/>
        <v>0</v>
      </c>
      <c r="L577" s="183"/>
      <c r="M577" s="184">
        <f t="shared" si="26"/>
        <v>0</v>
      </c>
      <c r="N577" s="181"/>
      <c r="O577" s="181"/>
      <c r="P577" s="186"/>
      <c r="Q577" s="187"/>
      <c r="R577" s="188"/>
      <c r="S577" s="189">
        <f t="shared" si="27"/>
        <v>0</v>
      </c>
      <c r="T577" s="210"/>
      <c r="U577" s="217"/>
      <c r="V577" s="190"/>
      <c r="W577" s="218"/>
      <c r="X577" s="219"/>
      <c r="Y577" s="190"/>
      <c r="Z577" s="218"/>
      <c r="AA577" s="220"/>
      <c r="AB577" s="221"/>
    </row>
    <row r="578" spans="1:28" s="191" customFormat="1" ht="13.2" x14ac:dyDescent="0.3">
      <c r="A578" s="179"/>
      <c r="B578" s="192"/>
      <c r="C578" s="227"/>
      <c r="D578" s="181"/>
      <c r="E578" s="230"/>
      <c r="F578" s="181"/>
      <c r="G578" s="230"/>
      <c r="H578" s="182"/>
      <c r="I578" s="234"/>
      <c r="J578" s="183"/>
      <c r="K578" s="184">
        <f t="shared" si="25"/>
        <v>0</v>
      </c>
      <c r="L578" s="183"/>
      <c r="M578" s="184">
        <f t="shared" si="26"/>
        <v>0</v>
      </c>
      <c r="N578" s="181"/>
      <c r="O578" s="181"/>
      <c r="P578" s="186"/>
      <c r="Q578" s="187"/>
      <c r="R578" s="188"/>
      <c r="S578" s="189">
        <f t="shared" si="27"/>
        <v>0</v>
      </c>
      <c r="T578" s="210"/>
      <c r="U578" s="217"/>
      <c r="V578" s="190"/>
      <c r="W578" s="218"/>
      <c r="X578" s="219"/>
      <c r="Y578" s="190"/>
      <c r="Z578" s="218"/>
      <c r="AA578" s="220"/>
      <c r="AB578" s="221"/>
    </row>
    <row r="579" spans="1:28" s="191" customFormat="1" ht="13.2" x14ac:dyDescent="0.3">
      <c r="A579" s="179"/>
      <c r="B579" s="192"/>
      <c r="C579" s="227"/>
      <c r="D579" s="181"/>
      <c r="E579" s="230"/>
      <c r="F579" s="181"/>
      <c r="G579" s="230"/>
      <c r="H579" s="182"/>
      <c r="I579" s="234"/>
      <c r="J579" s="183"/>
      <c r="K579" s="184">
        <f t="shared" si="25"/>
        <v>0</v>
      </c>
      <c r="L579" s="183"/>
      <c r="M579" s="184">
        <f t="shared" si="26"/>
        <v>0</v>
      </c>
      <c r="N579" s="181"/>
      <c r="O579" s="181"/>
      <c r="P579" s="186"/>
      <c r="Q579" s="187"/>
      <c r="R579" s="188"/>
      <c r="S579" s="189">
        <f t="shared" si="27"/>
        <v>0</v>
      </c>
      <c r="T579" s="210"/>
      <c r="U579" s="217"/>
      <c r="V579" s="190"/>
      <c r="W579" s="218"/>
      <c r="X579" s="219"/>
      <c r="Y579" s="190"/>
      <c r="Z579" s="218"/>
      <c r="AA579" s="220"/>
      <c r="AB579" s="221"/>
    </row>
    <row r="580" spans="1:28" s="191" customFormat="1" ht="13.2" x14ac:dyDescent="0.3">
      <c r="A580" s="179"/>
      <c r="B580" s="192"/>
      <c r="C580" s="227"/>
      <c r="D580" s="181"/>
      <c r="E580" s="230"/>
      <c r="F580" s="181"/>
      <c r="G580" s="230"/>
      <c r="H580" s="182"/>
      <c r="I580" s="234"/>
      <c r="J580" s="183"/>
      <c r="K580" s="184">
        <f t="shared" si="25"/>
        <v>0</v>
      </c>
      <c r="L580" s="183"/>
      <c r="M580" s="184">
        <f t="shared" si="26"/>
        <v>0</v>
      </c>
      <c r="N580" s="181"/>
      <c r="O580" s="181"/>
      <c r="P580" s="186"/>
      <c r="Q580" s="187"/>
      <c r="R580" s="188"/>
      <c r="S580" s="189">
        <f t="shared" si="27"/>
        <v>0</v>
      </c>
      <c r="T580" s="210"/>
      <c r="U580" s="217"/>
      <c r="V580" s="190"/>
      <c r="W580" s="218"/>
      <c r="X580" s="219"/>
      <c r="Y580" s="190"/>
      <c r="Z580" s="218"/>
      <c r="AA580" s="220"/>
      <c r="AB580" s="221"/>
    </row>
    <row r="581" spans="1:28" s="191" customFormat="1" ht="13.2" x14ac:dyDescent="0.3">
      <c r="A581" s="179"/>
      <c r="B581" s="192"/>
      <c r="C581" s="227"/>
      <c r="D581" s="181"/>
      <c r="E581" s="230"/>
      <c r="F581" s="181"/>
      <c r="G581" s="230"/>
      <c r="H581" s="182"/>
      <c r="I581" s="234"/>
      <c r="J581" s="183"/>
      <c r="K581" s="184">
        <f t="shared" si="25"/>
        <v>0</v>
      </c>
      <c r="L581" s="183"/>
      <c r="M581" s="184">
        <f t="shared" si="26"/>
        <v>0</v>
      </c>
      <c r="N581" s="181"/>
      <c r="O581" s="181"/>
      <c r="P581" s="186"/>
      <c r="Q581" s="187"/>
      <c r="R581" s="188"/>
      <c r="S581" s="189">
        <f t="shared" si="27"/>
        <v>0</v>
      </c>
      <c r="T581" s="210"/>
      <c r="U581" s="217"/>
      <c r="V581" s="190"/>
      <c r="W581" s="218"/>
      <c r="X581" s="219"/>
      <c r="Y581" s="190"/>
      <c r="Z581" s="218"/>
      <c r="AA581" s="220"/>
      <c r="AB581" s="221"/>
    </row>
    <row r="582" spans="1:28" s="191" customFormat="1" ht="13.2" x14ac:dyDescent="0.3">
      <c r="A582" s="179"/>
      <c r="B582" s="192"/>
      <c r="C582" s="227"/>
      <c r="D582" s="181"/>
      <c r="E582" s="230"/>
      <c r="F582" s="181"/>
      <c r="G582" s="230"/>
      <c r="H582" s="182"/>
      <c r="I582" s="234"/>
      <c r="J582" s="183"/>
      <c r="K582" s="184">
        <f t="shared" si="25"/>
        <v>0</v>
      </c>
      <c r="L582" s="183"/>
      <c r="M582" s="184">
        <f t="shared" si="26"/>
        <v>0</v>
      </c>
      <c r="N582" s="181"/>
      <c r="O582" s="181"/>
      <c r="P582" s="186"/>
      <c r="Q582" s="187"/>
      <c r="R582" s="188"/>
      <c r="S582" s="189">
        <f t="shared" si="27"/>
        <v>0</v>
      </c>
      <c r="T582" s="210"/>
      <c r="U582" s="217"/>
      <c r="V582" s="190"/>
      <c r="W582" s="218"/>
      <c r="X582" s="219"/>
      <c r="Y582" s="190"/>
      <c r="Z582" s="218"/>
      <c r="AA582" s="220"/>
      <c r="AB582" s="221"/>
    </row>
    <row r="583" spans="1:28" s="191" customFormat="1" ht="13.2" x14ac:dyDescent="0.3">
      <c r="A583" s="179"/>
      <c r="B583" s="192"/>
      <c r="C583" s="227"/>
      <c r="D583" s="181"/>
      <c r="E583" s="230"/>
      <c r="F583" s="181"/>
      <c r="G583" s="230"/>
      <c r="H583" s="182"/>
      <c r="I583" s="234"/>
      <c r="J583" s="183"/>
      <c r="K583" s="184">
        <f t="shared" si="25"/>
        <v>0</v>
      </c>
      <c r="L583" s="183"/>
      <c r="M583" s="184">
        <f t="shared" si="26"/>
        <v>0</v>
      </c>
      <c r="N583" s="181"/>
      <c r="O583" s="181"/>
      <c r="P583" s="186"/>
      <c r="Q583" s="187"/>
      <c r="R583" s="188"/>
      <c r="S583" s="189">
        <f t="shared" si="27"/>
        <v>0</v>
      </c>
      <c r="T583" s="210"/>
      <c r="U583" s="217"/>
      <c r="V583" s="190"/>
      <c r="W583" s="218"/>
      <c r="X583" s="219"/>
      <c r="Y583" s="190"/>
      <c r="Z583" s="218"/>
      <c r="AA583" s="220"/>
      <c r="AB583" s="221"/>
    </row>
    <row r="584" spans="1:28" s="191" customFormat="1" ht="13.2" x14ac:dyDescent="0.3">
      <c r="A584" s="179"/>
      <c r="B584" s="192"/>
      <c r="C584" s="227"/>
      <c r="D584" s="181"/>
      <c r="E584" s="230"/>
      <c r="F584" s="181"/>
      <c r="G584" s="230"/>
      <c r="H584" s="182"/>
      <c r="I584" s="234"/>
      <c r="J584" s="183"/>
      <c r="K584" s="184">
        <f t="shared" si="25"/>
        <v>0</v>
      </c>
      <c r="L584" s="183"/>
      <c r="M584" s="184">
        <f t="shared" si="26"/>
        <v>0</v>
      </c>
      <c r="N584" s="181"/>
      <c r="O584" s="181"/>
      <c r="P584" s="186"/>
      <c r="Q584" s="187"/>
      <c r="R584" s="188"/>
      <c r="S584" s="189">
        <f t="shared" si="27"/>
        <v>0</v>
      </c>
      <c r="T584" s="210"/>
      <c r="U584" s="217"/>
      <c r="V584" s="190"/>
      <c r="W584" s="218"/>
      <c r="X584" s="219"/>
      <c r="Y584" s="190"/>
      <c r="Z584" s="218"/>
      <c r="AA584" s="220"/>
      <c r="AB584" s="221"/>
    </row>
    <row r="585" spans="1:28" s="191" customFormat="1" ht="13.2" x14ac:dyDescent="0.3">
      <c r="A585" s="179"/>
      <c r="B585" s="192"/>
      <c r="C585" s="227"/>
      <c r="D585" s="181"/>
      <c r="E585" s="230"/>
      <c r="F585" s="181"/>
      <c r="G585" s="230"/>
      <c r="H585" s="182"/>
      <c r="I585" s="234"/>
      <c r="J585" s="183"/>
      <c r="K585" s="184">
        <f t="shared" ref="K585:K600" si="28">IF(ISBLANK(J585),0,MIN(I585,J585))</f>
        <v>0</v>
      </c>
      <c r="L585" s="183"/>
      <c r="M585" s="184">
        <f t="shared" ref="M585:M597" si="29">IF(K585&gt;L585,K585-L585,0)</f>
        <v>0</v>
      </c>
      <c r="N585" s="181"/>
      <c r="O585" s="181"/>
      <c r="P585" s="186"/>
      <c r="Q585" s="187"/>
      <c r="R585" s="188"/>
      <c r="S585" s="189">
        <f t="shared" ref="S585:S597" si="30">M585+R585</f>
        <v>0</v>
      </c>
      <c r="T585" s="210"/>
      <c r="U585" s="217"/>
      <c r="V585" s="190"/>
      <c r="W585" s="218"/>
      <c r="X585" s="219"/>
      <c r="Y585" s="190"/>
      <c r="Z585" s="218"/>
      <c r="AA585" s="220"/>
      <c r="AB585" s="221"/>
    </row>
    <row r="586" spans="1:28" s="191" customFormat="1" ht="13.2" x14ac:dyDescent="0.3">
      <c r="A586" s="179"/>
      <c r="B586" s="192"/>
      <c r="C586" s="227"/>
      <c r="D586" s="181"/>
      <c r="E586" s="230"/>
      <c r="F586" s="181"/>
      <c r="G586" s="230"/>
      <c r="H586" s="182"/>
      <c r="I586" s="234"/>
      <c r="J586" s="183"/>
      <c r="K586" s="184">
        <f t="shared" si="28"/>
        <v>0</v>
      </c>
      <c r="L586" s="183"/>
      <c r="M586" s="184">
        <f t="shared" si="29"/>
        <v>0</v>
      </c>
      <c r="N586" s="181"/>
      <c r="O586" s="181"/>
      <c r="P586" s="186"/>
      <c r="Q586" s="187"/>
      <c r="R586" s="188"/>
      <c r="S586" s="189">
        <f t="shared" si="30"/>
        <v>0</v>
      </c>
      <c r="T586" s="210"/>
      <c r="U586" s="217"/>
      <c r="V586" s="190"/>
      <c r="W586" s="218"/>
      <c r="X586" s="219"/>
      <c r="Y586" s="190"/>
      <c r="Z586" s="218"/>
      <c r="AA586" s="220"/>
      <c r="AB586" s="221"/>
    </row>
    <row r="587" spans="1:28" s="191" customFormat="1" ht="13.2" x14ac:dyDescent="0.3">
      <c r="A587" s="179"/>
      <c r="B587" s="192"/>
      <c r="C587" s="227"/>
      <c r="D587" s="181"/>
      <c r="E587" s="230"/>
      <c r="F587" s="181"/>
      <c r="G587" s="230"/>
      <c r="H587" s="182"/>
      <c r="I587" s="234"/>
      <c r="J587" s="183"/>
      <c r="K587" s="184">
        <f t="shared" si="28"/>
        <v>0</v>
      </c>
      <c r="L587" s="183"/>
      <c r="M587" s="184">
        <f t="shared" si="29"/>
        <v>0</v>
      </c>
      <c r="N587" s="181"/>
      <c r="O587" s="181"/>
      <c r="P587" s="186"/>
      <c r="Q587" s="187"/>
      <c r="R587" s="188"/>
      <c r="S587" s="189">
        <f t="shared" si="30"/>
        <v>0</v>
      </c>
      <c r="T587" s="210"/>
      <c r="U587" s="217"/>
      <c r="V587" s="190"/>
      <c r="W587" s="218"/>
      <c r="X587" s="219"/>
      <c r="Y587" s="190"/>
      <c r="Z587" s="218"/>
      <c r="AA587" s="220"/>
      <c r="AB587" s="221"/>
    </row>
    <row r="588" spans="1:28" s="191" customFormat="1" ht="13.2" x14ac:dyDescent="0.3">
      <c r="A588" s="179"/>
      <c r="B588" s="192"/>
      <c r="C588" s="227"/>
      <c r="D588" s="181"/>
      <c r="E588" s="230"/>
      <c r="F588" s="181"/>
      <c r="G588" s="230"/>
      <c r="H588" s="182"/>
      <c r="I588" s="234"/>
      <c r="J588" s="183"/>
      <c r="K588" s="184">
        <f t="shared" si="28"/>
        <v>0</v>
      </c>
      <c r="L588" s="183"/>
      <c r="M588" s="184">
        <f t="shared" si="29"/>
        <v>0</v>
      </c>
      <c r="N588" s="181"/>
      <c r="O588" s="181"/>
      <c r="P588" s="186"/>
      <c r="Q588" s="187"/>
      <c r="R588" s="188"/>
      <c r="S588" s="189">
        <f t="shared" si="30"/>
        <v>0</v>
      </c>
      <c r="T588" s="210"/>
      <c r="U588" s="217"/>
      <c r="V588" s="190"/>
      <c r="W588" s="218"/>
      <c r="X588" s="219"/>
      <c r="Y588" s="190"/>
      <c r="Z588" s="218"/>
      <c r="AA588" s="220"/>
      <c r="AB588" s="221"/>
    </row>
    <row r="589" spans="1:28" s="191" customFormat="1" ht="13.2" x14ac:dyDescent="0.3">
      <c r="A589" s="179"/>
      <c r="B589" s="192"/>
      <c r="C589" s="227"/>
      <c r="D589" s="181"/>
      <c r="E589" s="230"/>
      <c r="F589" s="181"/>
      <c r="G589" s="230"/>
      <c r="H589" s="182"/>
      <c r="I589" s="234"/>
      <c r="J589" s="183"/>
      <c r="K589" s="184">
        <f t="shared" si="28"/>
        <v>0</v>
      </c>
      <c r="L589" s="183"/>
      <c r="M589" s="184">
        <f t="shared" si="29"/>
        <v>0</v>
      </c>
      <c r="N589" s="181"/>
      <c r="O589" s="181"/>
      <c r="P589" s="186"/>
      <c r="Q589" s="187"/>
      <c r="R589" s="188"/>
      <c r="S589" s="189">
        <f t="shared" si="30"/>
        <v>0</v>
      </c>
      <c r="T589" s="210"/>
      <c r="U589" s="217"/>
      <c r="V589" s="190"/>
      <c r="W589" s="218"/>
      <c r="X589" s="219"/>
      <c r="Y589" s="190"/>
      <c r="Z589" s="218"/>
      <c r="AA589" s="220"/>
      <c r="AB589" s="221"/>
    </row>
    <row r="590" spans="1:28" s="191" customFormat="1" ht="13.2" x14ac:dyDescent="0.3">
      <c r="A590" s="179"/>
      <c r="B590" s="192"/>
      <c r="C590" s="227"/>
      <c r="D590" s="181"/>
      <c r="E590" s="230"/>
      <c r="F590" s="181"/>
      <c r="G590" s="230"/>
      <c r="H590" s="182"/>
      <c r="I590" s="234"/>
      <c r="J590" s="183"/>
      <c r="K590" s="184">
        <f t="shared" si="28"/>
        <v>0</v>
      </c>
      <c r="L590" s="183"/>
      <c r="M590" s="184">
        <f t="shared" si="29"/>
        <v>0</v>
      </c>
      <c r="N590" s="181"/>
      <c r="O590" s="181"/>
      <c r="P590" s="186"/>
      <c r="Q590" s="187"/>
      <c r="R590" s="188"/>
      <c r="S590" s="189">
        <f t="shared" si="30"/>
        <v>0</v>
      </c>
      <c r="T590" s="210"/>
      <c r="U590" s="217"/>
      <c r="V590" s="190"/>
      <c r="W590" s="218"/>
      <c r="X590" s="219"/>
      <c r="Y590" s="190"/>
      <c r="Z590" s="218"/>
      <c r="AA590" s="220"/>
      <c r="AB590" s="221"/>
    </row>
    <row r="591" spans="1:28" s="191" customFormat="1" ht="13.2" x14ac:dyDescent="0.3">
      <c r="A591" s="179"/>
      <c r="B591" s="192"/>
      <c r="C591" s="227"/>
      <c r="D591" s="181"/>
      <c r="E591" s="230"/>
      <c r="F591" s="181"/>
      <c r="G591" s="230"/>
      <c r="H591" s="182"/>
      <c r="I591" s="234"/>
      <c r="J591" s="183"/>
      <c r="K591" s="184">
        <f t="shared" si="28"/>
        <v>0</v>
      </c>
      <c r="L591" s="183"/>
      <c r="M591" s="184">
        <f t="shared" si="29"/>
        <v>0</v>
      </c>
      <c r="N591" s="181"/>
      <c r="O591" s="181"/>
      <c r="P591" s="186"/>
      <c r="Q591" s="187"/>
      <c r="R591" s="188"/>
      <c r="S591" s="189">
        <f t="shared" si="30"/>
        <v>0</v>
      </c>
      <c r="T591" s="210"/>
      <c r="U591" s="217"/>
      <c r="V591" s="190"/>
      <c r="W591" s="218"/>
      <c r="X591" s="219"/>
      <c r="Y591" s="190"/>
      <c r="Z591" s="218"/>
      <c r="AA591" s="220"/>
      <c r="AB591" s="221"/>
    </row>
    <row r="592" spans="1:28" s="191" customFormat="1" ht="13.2" x14ac:dyDescent="0.3">
      <c r="A592" s="179"/>
      <c r="B592" s="192"/>
      <c r="C592" s="227"/>
      <c r="D592" s="181"/>
      <c r="E592" s="230"/>
      <c r="F592" s="181"/>
      <c r="G592" s="230"/>
      <c r="H592" s="182"/>
      <c r="I592" s="234"/>
      <c r="J592" s="183"/>
      <c r="K592" s="184">
        <f t="shared" si="28"/>
        <v>0</v>
      </c>
      <c r="L592" s="183"/>
      <c r="M592" s="184">
        <f t="shared" si="29"/>
        <v>0</v>
      </c>
      <c r="N592" s="181"/>
      <c r="O592" s="181"/>
      <c r="P592" s="186"/>
      <c r="Q592" s="187"/>
      <c r="R592" s="188"/>
      <c r="S592" s="189">
        <f t="shared" si="30"/>
        <v>0</v>
      </c>
      <c r="T592" s="210"/>
      <c r="U592" s="217"/>
      <c r="V592" s="190"/>
      <c r="W592" s="218"/>
      <c r="X592" s="219"/>
      <c r="Y592" s="190"/>
      <c r="Z592" s="218"/>
      <c r="AA592" s="220"/>
      <c r="AB592" s="221"/>
    </row>
    <row r="593" spans="1:28" s="191" customFormat="1" ht="13.2" x14ac:dyDescent="0.3">
      <c r="A593" s="179"/>
      <c r="B593" s="192"/>
      <c r="C593" s="227"/>
      <c r="D593" s="181"/>
      <c r="E593" s="230"/>
      <c r="F593" s="181"/>
      <c r="G593" s="230"/>
      <c r="H593" s="182"/>
      <c r="I593" s="234"/>
      <c r="J593" s="183"/>
      <c r="K593" s="184">
        <f t="shared" si="28"/>
        <v>0</v>
      </c>
      <c r="L593" s="183"/>
      <c r="M593" s="184">
        <f t="shared" si="29"/>
        <v>0</v>
      </c>
      <c r="N593" s="181"/>
      <c r="O593" s="181"/>
      <c r="P593" s="186"/>
      <c r="Q593" s="187"/>
      <c r="R593" s="188"/>
      <c r="S593" s="189">
        <f t="shared" si="30"/>
        <v>0</v>
      </c>
      <c r="T593" s="210"/>
      <c r="U593" s="217"/>
      <c r="V593" s="190"/>
      <c r="W593" s="218"/>
      <c r="X593" s="219"/>
      <c r="Y593" s="190"/>
      <c r="Z593" s="218"/>
      <c r="AA593" s="220"/>
      <c r="AB593" s="221"/>
    </row>
    <row r="594" spans="1:28" s="191" customFormat="1" ht="13.2" x14ac:dyDescent="0.3">
      <c r="A594" s="179"/>
      <c r="B594" s="192"/>
      <c r="C594" s="227"/>
      <c r="D594" s="181"/>
      <c r="E594" s="230"/>
      <c r="F594" s="181"/>
      <c r="G594" s="230"/>
      <c r="H594" s="182"/>
      <c r="I594" s="234"/>
      <c r="J594" s="183"/>
      <c r="K594" s="184">
        <f t="shared" si="28"/>
        <v>0</v>
      </c>
      <c r="L594" s="183"/>
      <c r="M594" s="184">
        <f t="shared" si="29"/>
        <v>0</v>
      </c>
      <c r="N594" s="181"/>
      <c r="O594" s="181"/>
      <c r="P594" s="186"/>
      <c r="Q594" s="187"/>
      <c r="R594" s="188"/>
      <c r="S594" s="189">
        <f t="shared" si="30"/>
        <v>0</v>
      </c>
      <c r="T594" s="210"/>
      <c r="U594" s="217"/>
      <c r="V594" s="190"/>
      <c r="W594" s="218"/>
      <c r="X594" s="219"/>
      <c r="Y594" s="190"/>
      <c r="Z594" s="218"/>
      <c r="AA594" s="220"/>
      <c r="AB594" s="221"/>
    </row>
    <row r="595" spans="1:28" s="191" customFormat="1" ht="13.2" x14ac:dyDescent="0.3">
      <c r="A595" s="179"/>
      <c r="B595" s="192"/>
      <c r="C595" s="227"/>
      <c r="D595" s="181"/>
      <c r="E595" s="230"/>
      <c r="F595" s="181"/>
      <c r="G595" s="230"/>
      <c r="H595" s="182"/>
      <c r="I595" s="234"/>
      <c r="J595" s="183"/>
      <c r="K595" s="184">
        <f t="shared" si="28"/>
        <v>0</v>
      </c>
      <c r="L595" s="183"/>
      <c r="M595" s="184">
        <f t="shared" si="29"/>
        <v>0</v>
      </c>
      <c r="N595" s="181"/>
      <c r="O595" s="181"/>
      <c r="P595" s="186"/>
      <c r="Q595" s="187"/>
      <c r="R595" s="188"/>
      <c r="S595" s="189">
        <f t="shared" si="30"/>
        <v>0</v>
      </c>
      <c r="T595" s="210"/>
      <c r="U595" s="217"/>
      <c r="V595" s="190"/>
      <c r="W595" s="218"/>
      <c r="X595" s="219"/>
      <c r="Y595" s="190"/>
      <c r="Z595" s="218"/>
      <c r="AA595" s="220"/>
      <c r="AB595" s="221"/>
    </row>
    <row r="596" spans="1:28" s="191" customFormat="1" ht="13.2" x14ac:dyDescent="0.3">
      <c r="A596" s="179"/>
      <c r="B596" s="192"/>
      <c r="C596" s="227"/>
      <c r="D596" s="181"/>
      <c r="E596" s="230"/>
      <c r="F596" s="181"/>
      <c r="G596" s="230"/>
      <c r="H596" s="182"/>
      <c r="I596" s="234"/>
      <c r="J596" s="183"/>
      <c r="K596" s="184">
        <f t="shared" si="28"/>
        <v>0</v>
      </c>
      <c r="L596" s="183"/>
      <c r="M596" s="184">
        <f t="shared" si="29"/>
        <v>0</v>
      </c>
      <c r="N596" s="181"/>
      <c r="O596" s="181"/>
      <c r="P596" s="186"/>
      <c r="Q596" s="187"/>
      <c r="R596" s="188"/>
      <c r="S596" s="189">
        <f t="shared" si="30"/>
        <v>0</v>
      </c>
      <c r="T596" s="210"/>
      <c r="U596" s="217"/>
      <c r="V596" s="190"/>
      <c r="W596" s="218"/>
      <c r="X596" s="219"/>
      <c r="Y596" s="190"/>
      <c r="Z596" s="218"/>
      <c r="AA596" s="220"/>
      <c r="AB596" s="221"/>
    </row>
    <row r="597" spans="1:28" s="191" customFormat="1" ht="13.2" x14ac:dyDescent="0.3">
      <c r="A597" s="179"/>
      <c r="B597" s="192"/>
      <c r="C597" s="227"/>
      <c r="D597" s="181"/>
      <c r="E597" s="230"/>
      <c r="F597" s="181"/>
      <c r="G597" s="230"/>
      <c r="H597" s="182"/>
      <c r="I597" s="234"/>
      <c r="J597" s="183"/>
      <c r="K597" s="184">
        <f t="shared" si="28"/>
        <v>0</v>
      </c>
      <c r="L597" s="183"/>
      <c r="M597" s="184">
        <f t="shared" si="29"/>
        <v>0</v>
      </c>
      <c r="N597" s="181"/>
      <c r="O597" s="181"/>
      <c r="P597" s="186"/>
      <c r="Q597" s="187"/>
      <c r="R597" s="188"/>
      <c r="S597" s="189">
        <f t="shared" si="30"/>
        <v>0</v>
      </c>
      <c r="T597" s="210"/>
      <c r="U597" s="217"/>
      <c r="V597" s="190"/>
      <c r="W597" s="218"/>
      <c r="X597" s="219"/>
      <c r="Y597" s="190"/>
      <c r="Z597" s="218"/>
      <c r="AA597" s="220"/>
      <c r="AB597" s="221"/>
    </row>
    <row r="598" spans="1:28" s="191" customFormat="1" ht="13.2" x14ac:dyDescent="0.3">
      <c r="A598" s="179"/>
      <c r="B598" s="193"/>
      <c r="C598" s="228"/>
      <c r="D598" s="183"/>
      <c r="E598" s="231"/>
      <c r="F598" s="183"/>
      <c r="G598" s="231"/>
      <c r="H598" s="182"/>
      <c r="I598" s="234"/>
      <c r="J598" s="183"/>
      <c r="K598" s="184">
        <f t="shared" si="28"/>
        <v>0</v>
      </c>
      <c r="L598" s="183"/>
      <c r="M598" s="184">
        <f t="shared" ref="M598:M600" si="31">IF(K598&gt;L598,K598-L598,0)</f>
        <v>0</v>
      </c>
      <c r="N598" s="183"/>
      <c r="O598" s="183"/>
      <c r="P598" s="186"/>
      <c r="Q598" s="187"/>
      <c r="R598" s="188"/>
      <c r="S598" s="189">
        <f t="shared" ref="S598:S600" si="32">M598+R598</f>
        <v>0</v>
      </c>
      <c r="T598" s="210"/>
      <c r="U598" s="217"/>
      <c r="V598" s="190"/>
      <c r="W598" s="218"/>
      <c r="X598" s="219"/>
      <c r="Y598" s="190"/>
      <c r="Z598" s="218"/>
      <c r="AA598" s="220"/>
      <c r="AB598" s="221"/>
    </row>
    <row r="599" spans="1:28" s="191" customFormat="1" ht="13.2" x14ac:dyDescent="0.3">
      <c r="A599" s="179"/>
      <c r="B599" s="193"/>
      <c r="C599" s="228"/>
      <c r="D599" s="183"/>
      <c r="E599" s="231"/>
      <c r="F599" s="183"/>
      <c r="G599" s="231"/>
      <c r="H599" s="182"/>
      <c r="I599" s="234"/>
      <c r="J599" s="183"/>
      <c r="K599" s="184">
        <f t="shared" si="28"/>
        <v>0</v>
      </c>
      <c r="L599" s="183"/>
      <c r="M599" s="184">
        <f t="shared" si="31"/>
        <v>0</v>
      </c>
      <c r="N599" s="183"/>
      <c r="O599" s="183"/>
      <c r="P599" s="186"/>
      <c r="Q599" s="187"/>
      <c r="R599" s="188"/>
      <c r="S599" s="189">
        <f t="shared" si="32"/>
        <v>0</v>
      </c>
      <c r="T599" s="210"/>
      <c r="U599" s="217"/>
      <c r="V599" s="190"/>
      <c r="W599" s="218"/>
      <c r="X599" s="219"/>
      <c r="Y599" s="190"/>
      <c r="Z599" s="218"/>
      <c r="AA599" s="220"/>
      <c r="AB599" s="221"/>
    </row>
    <row r="600" spans="1:28" s="191" customFormat="1" ht="13.8" thickBot="1" x14ac:dyDescent="0.35">
      <c r="A600" s="194"/>
      <c r="B600" s="195"/>
      <c r="C600" s="229"/>
      <c r="D600" s="196"/>
      <c r="E600" s="232"/>
      <c r="F600" s="196"/>
      <c r="G600" s="232"/>
      <c r="H600" s="197"/>
      <c r="I600" s="235"/>
      <c r="J600" s="196"/>
      <c r="K600" s="198">
        <f t="shared" si="28"/>
        <v>0</v>
      </c>
      <c r="L600" s="196"/>
      <c r="M600" s="198">
        <f t="shared" si="31"/>
        <v>0</v>
      </c>
      <c r="N600" s="196"/>
      <c r="O600" s="196"/>
      <c r="P600" s="199"/>
      <c r="Q600" s="200"/>
      <c r="R600" s="201"/>
      <c r="S600" s="202">
        <f t="shared" si="32"/>
        <v>0</v>
      </c>
      <c r="T600" s="211"/>
      <c r="U600" s="222"/>
      <c r="V600" s="203"/>
      <c r="W600" s="223"/>
      <c r="X600" s="224"/>
      <c r="Y600" s="203"/>
      <c r="Z600" s="223"/>
      <c r="AA600" s="225"/>
      <c r="AB600" s="226"/>
    </row>
    <row r="601" spans="1:28" ht="7.95" customHeight="1" x14ac:dyDescent="0.3"/>
    <row r="602" spans="1:28" hidden="1" x14ac:dyDescent="0.3"/>
    <row r="603" spans="1:28" hidden="1" x14ac:dyDescent="0.3"/>
    <row r="604" spans="1:28" hidden="1" x14ac:dyDescent="0.3"/>
    <row r="605" spans="1:28" hidden="1" x14ac:dyDescent="0.3"/>
    <row r="606" spans="1:28" hidden="1" x14ac:dyDescent="0.3"/>
    <row r="607" spans="1:28" hidden="1" x14ac:dyDescent="0.3"/>
    <row r="608" spans="1:28" hidden="1" x14ac:dyDescent="0.3"/>
    <row r="609" hidden="1" x14ac:dyDescent="0.3"/>
    <row r="610" hidden="1" x14ac:dyDescent="0.3"/>
    <row r="611" hidden="1" x14ac:dyDescent="0.3"/>
    <row r="612" hidden="1" x14ac:dyDescent="0.3"/>
    <row r="613" hidden="1" x14ac:dyDescent="0.3"/>
    <row r="614" hidden="1" x14ac:dyDescent="0.3"/>
    <row r="615" hidden="1" x14ac:dyDescent="0.3"/>
    <row r="616" hidden="1" x14ac:dyDescent="0.3"/>
    <row r="617" hidden="1" x14ac:dyDescent="0.3"/>
    <row r="618" hidden="1" x14ac:dyDescent="0.3"/>
    <row r="619" hidden="1" x14ac:dyDescent="0.3"/>
    <row r="620" hidden="1" x14ac:dyDescent="0.3"/>
    <row r="621" hidden="1" x14ac:dyDescent="0.3"/>
    <row r="622" hidden="1" x14ac:dyDescent="0.3"/>
    <row r="623" hidden="1" x14ac:dyDescent="0.3"/>
    <row r="624" hidden="1" x14ac:dyDescent="0.3"/>
    <row r="625" hidden="1" x14ac:dyDescent="0.3"/>
    <row r="626" hidden="1" x14ac:dyDescent="0.3"/>
    <row r="627" hidden="1" x14ac:dyDescent="0.3"/>
    <row r="628" hidden="1" x14ac:dyDescent="0.3"/>
    <row r="629" hidden="1" x14ac:dyDescent="0.3"/>
    <row r="630" hidden="1" x14ac:dyDescent="0.3"/>
    <row r="631" hidden="1" x14ac:dyDescent="0.3"/>
    <row r="632" hidden="1" x14ac:dyDescent="0.3"/>
    <row r="633" hidden="1" x14ac:dyDescent="0.3"/>
    <row r="634" hidden="1" x14ac:dyDescent="0.3"/>
    <row r="635" hidden="1" x14ac:dyDescent="0.3"/>
    <row r="636" hidden="1" x14ac:dyDescent="0.3"/>
    <row r="637" hidden="1" x14ac:dyDescent="0.3"/>
    <row r="638" hidden="1" x14ac:dyDescent="0.3"/>
    <row r="639" hidden="1" x14ac:dyDescent="0.3"/>
    <row r="640" hidden="1" x14ac:dyDescent="0.3"/>
    <row r="641" hidden="1" x14ac:dyDescent="0.3"/>
    <row r="642" hidden="1" x14ac:dyDescent="0.3"/>
    <row r="643" hidden="1" x14ac:dyDescent="0.3"/>
    <row r="644" hidden="1" x14ac:dyDescent="0.3"/>
    <row r="645" hidden="1" x14ac:dyDescent="0.3"/>
    <row r="646" hidden="1" x14ac:dyDescent="0.3"/>
    <row r="647" hidden="1" x14ac:dyDescent="0.3"/>
    <row r="648" hidden="1" x14ac:dyDescent="0.3"/>
    <row r="649" hidden="1" x14ac:dyDescent="0.3"/>
    <row r="650" hidden="1" x14ac:dyDescent="0.3"/>
    <row r="651" hidden="1" x14ac:dyDescent="0.3"/>
    <row r="652" hidden="1" x14ac:dyDescent="0.3"/>
    <row r="653" hidden="1" x14ac:dyDescent="0.3"/>
    <row r="654" hidden="1" x14ac:dyDescent="0.3"/>
    <row r="655" hidden="1" x14ac:dyDescent="0.3"/>
    <row r="656" hidden="1" x14ac:dyDescent="0.3"/>
    <row r="657" hidden="1" x14ac:dyDescent="0.3"/>
    <row r="658" hidden="1" x14ac:dyDescent="0.3"/>
    <row r="659" hidden="1" x14ac:dyDescent="0.3"/>
    <row r="660" hidden="1" x14ac:dyDescent="0.3"/>
    <row r="661" hidden="1" x14ac:dyDescent="0.3"/>
    <row r="662" hidden="1" x14ac:dyDescent="0.3"/>
    <row r="663" hidden="1" x14ac:dyDescent="0.3"/>
    <row r="664" hidden="1" x14ac:dyDescent="0.3"/>
    <row r="665" hidden="1" x14ac:dyDescent="0.3"/>
    <row r="666" hidden="1" x14ac:dyDescent="0.3"/>
    <row r="667" hidden="1" x14ac:dyDescent="0.3"/>
    <row r="668" hidden="1" x14ac:dyDescent="0.3"/>
    <row r="669" hidden="1" x14ac:dyDescent="0.3"/>
    <row r="670" hidden="1" x14ac:dyDescent="0.3"/>
    <row r="671" hidden="1" x14ac:dyDescent="0.3"/>
    <row r="672" hidden="1" x14ac:dyDescent="0.3"/>
    <row r="673" hidden="1" x14ac:dyDescent="0.3"/>
    <row r="674" hidden="1" x14ac:dyDescent="0.3"/>
    <row r="675" hidden="1" x14ac:dyDescent="0.3"/>
    <row r="676" hidden="1" x14ac:dyDescent="0.3"/>
    <row r="677" hidden="1" x14ac:dyDescent="0.3"/>
    <row r="678" hidden="1" x14ac:dyDescent="0.3"/>
    <row r="679" hidden="1" x14ac:dyDescent="0.3"/>
    <row r="680" hidden="1" x14ac:dyDescent="0.3"/>
    <row r="681" hidden="1" x14ac:dyDescent="0.3"/>
    <row r="682" hidden="1" x14ac:dyDescent="0.3"/>
    <row r="683" hidden="1" x14ac:dyDescent="0.3"/>
    <row r="684" hidden="1" x14ac:dyDescent="0.3"/>
    <row r="685" hidden="1" x14ac:dyDescent="0.3"/>
    <row r="686" hidden="1" x14ac:dyDescent="0.3"/>
    <row r="687" hidden="1" x14ac:dyDescent="0.3"/>
    <row r="688" hidden="1" x14ac:dyDescent="0.3"/>
    <row r="689" hidden="1" x14ac:dyDescent="0.3"/>
    <row r="690" hidden="1" x14ac:dyDescent="0.3"/>
    <row r="691" hidden="1" x14ac:dyDescent="0.3"/>
    <row r="692" hidden="1" x14ac:dyDescent="0.3"/>
    <row r="693" hidden="1" x14ac:dyDescent="0.3"/>
    <row r="694" hidden="1" x14ac:dyDescent="0.3"/>
    <row r="695" hidden="1" x14ac:dyDescent="0.3"/>
    <row r="696" hidden="1" x14ac:dyDescent="0.3"/>
    <row r="697" hidden="1" x14ac:dyDescent="0.3"/>
    <row r="698" hidden="1" x14ac:dyDescent="0.3"/>
    <row r="699" hidden="1" x14ac:dyDescent="0.3"/>
    <row r="700" hidden="1" x14ac:dyDescent="0.3"/>
    <row r="701" hidden="1" x14ac:dyDescent="0.3"/>
    <row r="702" hidden="1" x14ac:dyDescent="0.3"/>
    <row r="703" hidden="1" x14ac:dyDescent="0.3"/>
    <row r="704" hidden="1" x14ac:dyDescent="0.3"/>
    <row r="705" hidden="1" x14ac:dyDescent="0.3"/>
    <row r="706" hidden="1" x14ac:dyDescent="0.3"/>
    <row r="707" hidden="1" x14ac:dyDescent="0.3"/>
    <row r="708" hidden="1" x14ac:dyDescent="0.3"/>
    <row r="709" hidden="1" x14ac:dyDescent="0.3"/>
    <row r="710" hidden="1" x14ac:dyDescent="0.3"/>
    <row r="711" hidden="1" x14ac:dyDescent="0.3"/>
    <row r="712" hidden="1" x14ac:dyDescent="0.3"/>
    <row r="713" hidden="1" x14ac:dyDescent="0.3"/>
    <row r="714" hidden="1" x14ac:dyDescent="0.3"/>
    <row r="715" hidden="1" x14ac:dyDescent="0.3"/>
    <row r="716" hidden="1" x14ac:dyDescent="0.3"/>
    <row r="717" hidden="1" x14ac:dyDescent="0.3"/>
    <row r="718" hidden="1" x14ac:dyDescent="0.3"/>
    <row r="719" hidden="1" x14ac:dyDescent="0.3"/>
    <row r="720" hidden="1" x14ac:dyDescent="0.3"/>
    <row r="721" hidden="1" x14ac:dyDescent="0.3"/>
    <row r="722" hidden="1" x14ac:dyDescent="0.3"/>
    <row r="723" hidden="1" x14ac:dyDescent="0.3"/>
    <row r="724" hidden="1" x14ac:dyDescent="0.3"/>
    <row r="725" hidden="1" x14ac:dyDescent="0.3"/>
    <row r="726" hidden="1" x14ac:dyDescent="0.3"/>
    <row r="727" hidden="1" x14ac:dyDescent="0.3"/>
    <row r="728" hidden="1" x14ac:dyDescent="0.3"/>
    <row r="729" hidden="1" x14ac:dyDescent="0.3"/>
    <row r="730" hidden="1" x14ac:dyDescent="0.3"/>
    <row r="731" hidden="1" x14ac:dyDescent="0.3"/>
    <row r="732" hidden="1" x14ac:dyDescent="0.3"/>
    <row r="733" hidden="1" x14ac:dyDescent="0.3"/>
    <row r="734" hidden="1" x14ac:dyDescent="0.3"/>
    <row r="735" hidden="1" x14ac:dyDescent="0.3"/>
    <row r="736" hidden="1" x14ac:dyDescent="0.3"/>
    <row r="737" hidden="1" x14ac:dyDescent="0.3"/>
    <row r="738" hidden="1" x14ac:dyDescent="0.3"/>
    <row r="739" hidden="1" x14ac:dyDescent="0.3"/>
    <row r="740" hidden="1" x14ac:dyDescent="0.3"/>
    <row r="741" hidden="1" x14ac:dyDescent="0.3"/>
    <row r="742" hidden="1" x14ac:dyDescent="0.3"/>
    <row r="743" hidden="1" x14ac:dyDescent="0.3"/>
    <row r="744" hidden="1" x14ac:dyDescent="0.3"/>
    <row r="745" hidden="1" x14ac:dyDescent="0.3"/>
    <row r="746" hidden="1" x14ac:dyDescent="0.3"/>
    <row r="747" hidden="1" x14ac:dyDescent="0.3"/>
    <row r="748" hidden="1" x14ac:dyDescent="0.3"/>
    <row r="749" hidden="1" x14ac:dyDescent="0.3"/>
    <row r="750" hidden="1" x14ac:dyDescent="0.3"/>
    <row r="751" hidden="1" x14ac:dyDescent="0.3"/>
    <row r="752" hidden="1" x14ac:dyDescent="0.3"/>
    <row r="753" hidden="1" x14ac:dyDescent="0.3"/>
    <row r="754" hidden="1" x14ac:dyDescent="0.3"/>
    <row r="755" hidden="1" x14ac:dyDescent="0.3"/>
    <row r="756" hidden="1" x14ac:dyDescent="0.3"/>
    <row r="757" hidden="1" x14ac:dyDescent="0.3"/>
    <row r="758" hidden="1" x14ac:dyDescent="0.3"/>
    <row r="759" hidden="1" x14ac:dyDescent="0.3"/>
    <row r="760" hidden="1" x14ac:dyDescent="0.3"/>
    <row r="761" hidden="1" x14ac:dyDescent="0.3"/>
    <row r="762" hidden="1" x14ac:dyDescent="0.3"/>
    <row r="763" hidden="1" x14ac:dyDescent="0.3"/>
    <row r="764" hidden="1" x14ac:dyDescent="0.3"/>
    <row r="765" hidden="1" x14ac:dyDescent="0.3"/>
    <row r="766" hidden="1" x14ac:dyDescent="0.3"/>
    <row r="767" hidden="1" x14ac:dyDescent="0.3"/>
    <row r="768" hidden="1" x14ac:dyDescent="0.3"/>
    <row r="769" hidden="1" x14ac:dyDescent="0.3"/>
    <row r="770" hidden="1" x14ac:dyDescent="0.3"/>
    <row r="771" hidden="1" x14ac:dyDescent="0.3"/>
    <row r="772" hidden="1" x14ac:dyDescent="0.3"/>
    <row r="773" hidden="1" x14ac:dyDescent="0.3"/>
    <row r="774" hidden="1" x14ac:dyDescent="0.3"/>
    <row r="775" hidden="1" x14ac:dyDescent="0.3"/>
    <row r="776" hidden="1" x14ac:dyDescent="0.3"/>
    <row r="777" hidden="1" x14ac:dyDescent="0.3"/>
    <row r="778" hidden="1" x14ac:dyDescent="0.3"/>
    <row r="779" hidden="1" x14ac:dyDescent="0.3"/>
    <row r="780" hidden="1" x14ac:dyDescent="0.3"/>
    <row r="781" hidden="1" x14ac:dyDescent="0.3"/>
    <row r="782" hidden="1" x14ac:dyDescent="0.3"/>
    <row r="783" hidden="1" x14ac:dyDescent="0.3"/>
    <row r="784" hidden="1" x14ac:dyDescent="0.3"/>
    <row r="785" hidden="1" x14ac:dyDescent="0.3"/>
    <row r="786" hidden="1" x14ac:dyDescent="0.3"/>
    <row r="787" hidden="1" x14ac:dyDescent="0.3"/>
    <row r="788" hidden="1" x14ac:dyDescent="0.3"/>
    <row r="789" hidden="1" x14ac:dyDescent="0.3"/>
    <row r="790" hidden="1" x14ac:dyDescent="0.3"/>
    <row r="791" hidden="1" x14ac:dyDescent="0.3"/>
    <row r="792" hidden="1" x14ac:dyDescent="0.3"/>
    <row r="793" hidden="1" x14ac:dyDescent="0.3"/>
    <row r="794" hidden="1" x14ac:dyDescent="0.3"/>
    <row r="795" hidden="1" x14ac:dyDescent="0.3"/>
    <row r="796" hidden="1" x14ac:dyDescent="0.3"/>
    <row r="797" hidden="1" x14ac:dyDescent="0.3"/>
    <row r="798" hidden="1" x14ac:dyDescent="0.3"/>
    <row r="799" hidden="1" x14ac:dyDescent="0.3"/>
    <row r="800" hidden="1" x14ac:dyDescent="0.3"/>
    <row r="801" hidden="1" x14ac:dyDescent="0.3"/>
    <row r="802" hidden="1" x14ac:dyDescent="0.3"/>
    <row r="803" hidden="1" x14ac:dyDescent="0.3"/>
    <row r="804" hidden="1" x14ac:dyDescent="0.3"/>
    <row r="805" hidden="1" x14ac:dyDescent="0.3"/>
    <row r="806" hidden="1" x14ac:dyDescent="0.3"/>
    <row r="807" hidden="1" x14ac:dyDescent="0.3"/>
    <row r="808" hidden="1" x14ac:dyDescent="0.3"/>
    <row r="809" hidden="1" x14ac:dyDescent="0.3"/>
    <row r="810" hidden="1" x14ac:dyDescent="0.3"/>
    <row r="811" hidden="1" x14ac:dyDescent="0.3"/>
    <row r="812" hidden="1" x14ac:dyDescent="0.3"/>
    <row r="813" hidden="1" x14ac:dyDescent="0.3"/>
    <row r="814" hidden="1" x14ac:dyDescent="0.3"/>
    <row r="815" hidden="1" x14ac:dyDescent="0.3"/>
    <row r="816" hidden="1" x14ac:dyDescent="0.3"/>
    <row r="817" hidden="1" x14ac:dyDescent="0.3"/>
    <row r="818" hidden="1" x14ac:dyDescent="0.3"/>
    <row r="819" hidden="1" x14ac:dyDescent="0.3"/>
    <row r="820" hidden="1" x14ac:dyDescent="0.3"/>
    <row r="821" hidden="1" x14ac:dyDescent="0.3"/>
    <row r="822" hidden="1" x14ac:dyDescent="0.3"/>
    <row r="823" hidden="1" x14ac:dyDescent="0.3"/>
    <row r="824" hidden="1" x14ac:dyDescent="0.3"/>
    <row r="825" hidden="1" x14ac:dyDescent="0.3"/>
    <row r="826" hidden="1" x14ac:dyDescent="0.3"/>
    <row r="827" hidden="1" x14ac:dyDescent="0.3"/>
    <row r="828" hidden="1" x14ac:dyDescent="0.3"/>
    <row r="829" hidden="1" x14ac:dyDescent="0.3"/>
    <row r="830" hidden="1" x14ac:dyDescent="0.3"/>
    <row r="831" hidden="1" x14ac:dyDescent="0.3"/>
    <row r="832" hidden="1" x14ac:dyDescent="0.3"/>
    <row r="833" hidden="1" x14ac:dyDescent="0.3"/>
    <row r="834" hidden="1" x14ac:dyDescent="0.3"/>
    <row r="835" hidden="1" x14ac:dyDescent="0.3"/>
    <row r="836" hidden="1" x14ac:dyDescent="0.3"/>
    <row r="837" hidden="1" x14ac:dyDescent="0.3"/>
    <row r="838" hidden="1" x14ac:dyDescent="0.3"/>
    <row r="839" hidden="1" x14ac:dyDescent="0.3"/>
    <row r="840" hidden="1" x14ac:dyDescent="0.3"/>
    <row r="841" hidden="1" x14ac:dyDescent="0.3"/>
    <row r="842" hidden="1" x14ac:dyDescent="0.3"/>
    <row r="843" hidden="1" x14ac:dyDescent="0.3"/>
    <row r="844" hidden="1" x14ac:dyDescent="0.3"/>
    <row r="845" hidden="1" x14ac:dyDescent="0.3"/>
    <row r="846" hidden="1" x14ac:dyDescent="0.3"/>
    <row r="847" hidden="1" x14ac:dyDescent="0.3"/>
    <row r="848" hidden="1" x14ac:dyDescent="0.3"/>
    <row r="849" hidden="1" x14ac:dyDescent="0.3"/>
    <row r="850" hidden="1" x14ac:dyDescent="0.3"/>
    <row r="851" hidden="1" x14ac:dyDescent="0.3"/>
    <row r="852" hidden="1" x14ac:dyDescent="0.3"/>
    <row r="853" hidden="1" x14ac:dyDescent="0.3"/>
    <row r="854" hidden="1" x14ac:dyDescent="0.3"/>
    <row r="855" hidden="1" x14ac:dyDescent="0.3"/>
    <row r="856" hidden="1" x14ac:dyDescent="0.3"/>
    <row r="857" hidden="1" x14ac:dyDescent="0.3"/>
    <row r="858" hidden="1" x14ac:dyDescent="0.3"/>
    <row r="859" hidden="1" x14ac:dyDescent="0.3"/>
    <row r="860" hidden="1" x14ac:dyDescent="0.3"/>
    <row r="861" hidden="1" x14ac:dyDescent="0.3"/>
    <row r="862" hidden="1" x14ac:dyDescent="0.3"/>
    <row r="863" hidden="1" x14ac:dyDescent="0.3"/>
    <row r="864" hidden="1" x14ac:dyDescent="0.3"/>
    <row r="865" hidden="1" x14ac:dyDescent="0.3"/>
    <row r="866" hidden="1" x14ac:dyDescent="0.3"/>
    <row r="867" hidden="1" x14ac:dyDescent="0.3"/>
    <row r="868" hidden="1" x14ac:dyDescent="0.3"/>
    <row r="869" hidden="1" x14ac:dyDescent="0.3"/>
    <row r="870" hidden="1" x14ac:dyDescent="0.3"/>
    <row r="871" hidden="1" x14ac:dyDescent="0.3"/>
    <row r="872" hidden="1" x14ac:dyDescent="0.3"/>
    <row r="873" hidden="1" x14ac:dyDescent="0.3"/>
    <row r="874" hidden="1" x14ac:dyDescent="0.3"/>
    <row r="875" hidden="1" x14ac:dyDescent="0.3"/>
    <row r="876" hidden="1" x14ac:dyDescent="0.3"/>
    <row r="877" hidden="1" x14ac:dyDescent="0.3"/>
    <row r="878" hidden="1" x14ac:dyDescent="0.3"/>
    <row r="879" hidden="1" x14ac:dyDescent="0.3"/>
    <row r="880" hidden="1" x14ac:dyDescent="0.3"/>
    <row r="881" hidden="1" x14ac:dyDescent="0.3"/>
    <row r="882" hidden="1" x14ac:dyDescent="0.3"/>
    <row r="883" hidden="1" x14ac:dyDescent="0.3"/>
    <row r="884" hidden="1" x14ac:dyDescent="0.3"/>
    <row r="885" hidden="1" x14ac:dyDescent="0.3"/>
    <row r="886" hidden="1" x14ac:dyDescent="0.3"/>
    <row r="887" hidden="1" x14ac:dyDescent="0.3"/>
    <row r="888" hidden="1" x14ac:dyDescent="0.3"/>
    <row r="889" hidden="1" x14ac:dyDescent="0.3"/>
    <row r="890" hidden="1" x14ac:dyDescent="0.3"/>
    <row r="891" hidden="1" x14ac:dyDescent="0.3"/>
    <row r="892" hidden="1" x14ac:dyDescent="0.3"/>
    <row r="893" hidden="1" x14ac:dyDescent="0.3"/>
    <row r="894" hidden="1" x14ac:dyDescent="0.3"/>
    <row r="895" hidden="1" x14ac:dyDescent="0.3"/>
    <row r="896" hidden="1" x14ac:dyDescent="0.3"/>
    <row r="897" hidden="1" x14ac:dyDescent="0.3"/>
    <row r="898" hidden="1" x14ac:dyDescent="0.3"/>
    <row r="899" hidden="1" x14ac:dyDescent="0.3"/>
    <row r="900" hidden="1" x14ac:dyDescent="0.3"/>
    <row r="901" hidden="1" x14ac:dyDescent="0.3"/>
    <row r="902" hidden="1" x14ac:dyDescent="0.3"/>
    <row r="903" hidden="1" x14ac:dyDescent="0.3"/>
    <row r="904" hidden="1" x14ac:dyDescent="0.3"/>
    <row r="905" hidden="1" x14ac:dyDescent="0.3"/>
    <row r="906" hidden="1" x14ac:dyDescent="0.3"/>
    <row r="907" hidden="1" x14ac:dyDescent="0.3"/>
    <row r="908" hidden="1" x14ac:dyDescent="0.3"/>
    <row r="909" hidden="1" x14ac:dyDescent="0.3"/>
    <row r="910" hidden="1" x14ac:dyDescent="0.3"/>
    <row r="911" hidden="1" x14ac:dyDescent="0.3"/>
    <row r="912" hidden="1" x14ac:dyDescent="0.3"/>
    <row r="913" hidden="1" x14ac:dyDescent="0.3"/>
    <row r="914" hidden="1" x14ac:dyDescent="0.3"/>
    <row r="915" hidden="1" x14ac:dyDescent="0.3"/>
    <row r="916" hidden="1" x14ac:dyDescent="0.3"/>
    <row r="917" hidden="1" x14ac:dyDescent="0.3"/>
    <row r="918" hidden="1" x14ac:dyDescent="0.3"/>
    <row r="919" hidden="1" x14ac:dyDescent="0.3"/>
    <row r="920" hidden="1" x14ac:dyDescent="0.3"/>
    <row r="921" hidden="1" x14ac:dyDescent="0.3"/>
    <row r="922" hidden="1" x14ac:dyDescent="0.3"/>
    <row r="923" hidden="1" x14ac:dyDescent="0.3"/>
    <row r="924" hidden="1" x14ac:dyDescent="0.3"/>
    <row r="925" hidden="1" x14ac:dyDescent="0.3"/>
    <row r="926" hidden="1" x14ac:dyDescent="0.3"/>
    <row r="927" hidden="1" x14ac:dyDescent="0.3"/>
    <row r="928" hidden="1" x14ac:dyDescent="0.3"/>
    <row r="929" hidden="1" x14ac:dyDescent="0.3"/>
    <row r="930" hidden="1" x14ac:dyDescent="0.3"/>
    <row r="931" hidden="1" x14ac:dyDescent="0.3"/>
    <row r="932" hidden="1" x14ac:dyDescent="0.3"/>
    <row r="933" hidden="1" x14ac:dyDescent="0.3"/>
    <row r="934" hidden="1" x14ac:dyDescent="0.3"/>
    <row r="935" hidden="1" x14ac:dyDescent="0.3"/>
    <row r="936" hidden="1" x14ac:dyDescent="0.3"/>
    <row r="937" hidden="1" x14ac:dyDescent="0.3"/>
    <row r="938" hidden="1" x14ac:dyDescent="0.3"/>
    <row r="939" hidden="1" x14ac:dyDescent="0.3"/>
    <row r="940" hidden="1" x14ac:dyDescent="0.3"/>
    <row r="941" hidden="1" x14ac:dyDescent="0.3"/>
    <row r="942" hidden="1" x14ac:dyDescent="0.3"/>
    <row r="943" hidden="1" x14ac:dyDescent="0.3"/>
    <row r="944" hidden="1" x14ac:dyDescent="0.3"/>
    <row r="945" hidden="1" x14ac:dyDescent="0.3"/>
    <row r="946" hidden="1" x14ac:dyDescent="0.3"/>
    <row r="947" hidden="1" x14ac:dyDescent="0.3"/>
    <row r="948" hidden="1" x14ac:dyDescent="0.3"/>
    <row r="949" hidden="1" x14ac:dyDescent="0.3"/>
    <row r="950" hidden="1" x14ac:dyDescent="0.3"/>
    <row r="951" hidden="1" x14ac:dyDescent="0.3"/>
    <row r="952" hidden="1" x14ac:dyDescent="0.3"/>
    <row r="953" hidden="1" x14ac:dyDescent="0.3"/>
    <row r="954" hidden="1" x14ac:dyDescent="0.3"/>
    <row r="955" hidden="1" x14ac:dyDescent="0.3"/>
    <row r="956" hidden="1" x14ac:dyDescent="0.3"/>
    <row r="957" hidden="1" x14ac:dyDescent="0.3"/>
    <row r="958" hidden="1" x14ac:dyDescent="0.3"/>
    <row r="959" hidden="1" x14ac:dyDescent="0.3"/>
    <row r="960" hidden="1" x14ac:dyDescent="0.3"/>
    <row r="961" hidden="1" x14ac:dyDescent="0.3"/>
    <row r="962" hidden="1" x14ac:dyDescent="0.3"/>
    <row r="963" hidden="1" x14ac:dyDescent="0.3"/>
    <row r="964" hidden="1" x14ac:dyDescent="0.3"/>
    <row r="965" hidden="1" x14ac:dyDescent="0.3"/>
    <row r="966" hidden="1" x14ac:dyDescent="0.3"/>
    <row r="967" hidden="1" x14ac:dyDescent="0.3"/>
    <row r="968" hidden="1" x14ac:dyDescent="0.3"/>
    <row r="969" hidden="1" x14ac:dyDescent="0.3"/>
    <row r="970" hidden="1" x14ac:dyDescent="0.3"/>
    <row r="971" hidden="1" x14ac:dyDescent="0.3"/>
    <row r="972" hidden="1" x14ac:dyDescent="0.3"/>
    <row r="973" hidden="1" x14ac:dyDescent="0.3"/>
    <row r="974" hidden="1" x14ac:dyDescent="0.3"/>
    <row r="975" hidden="1" x14ac:dyDescent="0.3"/>
    <row r="976" hidden="1" x14ac:dyDescent="0.3"/>
    <row r="977" hidden="1" x14ac:dyDescent="0.3"/>
    <row r="978" hidden="1" x14ac:dyDescent="0.3"/>
    <row r="979" hidden="1" x14ac:dyDescent="0.3"/>
    <row r="980" hidden="1" x14ac:dyDescent="0.3"/>
    <row r="981" hidden="1" x14ac:dyDescent="0.3"/>
    <row r="982" hidden="1" x14ac:dyDescent="0.3"/>
    <row r="983" hidden="1" x14ac:dyDescent="0.3"/>
    <row r="984" hidden="1" x14ac:dyDescent="0.3"/>
    <row r="985" hidden="1" x14ac:dyDescent="0.3"/>
    <row r="986" hidden="1" x14ac:dyDescent="0.3"/>
    <row r="987" hidden="1" x14ac:dyDescent="0.3"/>
    <row r="988" hidden="1" x14ac:dyDescent="0.3"/>
    <row r="989" hidden="1" x14ac:dyDescent="0.3"/>
    <row r="990" hidden="1" x14ac:dyDescent="0.3"/>
    <row r="991" hidden="1" x14ac:dyDescent="0.3"/>
    <row r="992" hidden="1" x14ac:dyDescent="0.3"/>
    <row r="993" hidden="1" x14ac:dyDescent="0.3"/>
    <row r="994" hidden="1" x14ac:dyDescent="0.3"/>
    <row r="995" hidden="1" x14ac:dyDescent="0.3"/>
    <row r="996" hidden="1" x14ac:dyDescent="0.3"/>
    <row r="997" hidden="1" x14ac:dyDescent="0.3"/>
    <row r="998" hidden="1" x14ac:dyDescent="0.3"/>
    <row r="999" hidden="1" x14ac:dyDescent="0.3"/>
    <row r="1000" hidden="1" x14ac:dyDescent="0.3"/>
    <row r="1001" hidden="1" x14ac:dyDescent="0.3"/>
    <row r="1002" hidden="1" x14ac:dyDescent="0.3"/>
    <row r="1003" hidden="1" x14ac:dyDescent="0.3"/>
    <row r="1004" hidden="1" x14ac:dyDescent="0.3"/>
    <row r="1005" hidden="1" x14ac:dyDescent="0.3"/>
    <row r="1006" hidden="1" x14ac:dyDescent="0.3"/>
    <row r="1007" hidden="1" x14ac:dyDescent="0.3"/>
    <row r="1008" hidden="1" x14ac:dyDescent="0.3"/>
  </sheetData>
  <sheetProtection password="C9B2" sheet="1" objects="1" scenarios="1" formatColumns="0" formatRows="0"/>
  <mergeCells count="17">
    <mergeCell ref="U4:AA4"/>
    <mergeCell ref="I4:S4"/>
    <mergeCell ref="U2:AA2"/>
    <mergeCell ref="AB5:AB6"/>
    <mergeCell ref="T4:T6"/>
    <mergeCell ref="A1:AA1"/>
    <mergeCell ref="A2:S2"/>
    <mergeCell ref="A4:A6"/>
    <mergeCell ref="B4:B6"/>
    <mergeCell ref="C4:H4"/>
    <mergeCell ref="I5:M5"/>
    <mergeCell ref="U5:W5"/>
    <mergeCell ref="X5:Z5"/>
    <mergeCell ref="N5:R5"/>
    <mergeCell ref="C5:D5"/>
    <mergeCell ref="E5:F5"/>
    <mergeCell ref="G5:H5"/>
  </mergeCells>
  <phoneticPr fontId="6" type="noConversion"/>
  <dataValidations count="1">
    <dataValidation type="whole" operator="greaterThanOrEqual" allowBlank="1" showInputMessage="1" showErrorMessage="1" sqref="D8:D600 F8:F600 H8:H600 J8:J600 L8:L600 O8:O600 O7 Q7:Q600">
      <formula1>0</formula1>
    </dataValidation>
  </dataValidations>
  <printOptions horizontalCentered="1"/>
  <pageMargins left="0" right="0" top="1" bottom="0.5" header="0.5" footer="0.5"/>
  <pageSetup scale="27" fitToHeight="0" orientation="landscape" r:id="rId1"/>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10"/>
  <sheetViews>
    <sheetView workbookViewId="0">
      <pane xSplit="1" ySplit="2" topLeftCell="B3" activePane="bottomRight" state="frozenSplit"/>
      <selection activeCell="B3" sqref="B3"/>
      <selection pane="topRight" activeCell="B3" sqref="B3"/>
      <selection pane="bottomLeft" activeCell="B3" sqref="B3"/>
      <selection pane="bottomRight" sqref="A1:B1"/>
    </sheetView>
  </sheetViews>
  <sheetFormatPr defaultColWidth="0" defaultRowHeight="13.2" zeroHeight="1" x14ac:dyDescent="0.25"/>
  <cols>
    <col min="1" max="1" width="9" style="21" customWidth="1" collapsed="1"/>
    <col min="2" max="2" width="120.796875" style="7" customWidth="1" collapsed="1"/>
    <col min="3" max="3" width="0.69921875" style="6" customWidth="1" collapsed="1"/>
    <col min="4" max="16384" width="10.796875" style="6" hidden="1" collapsed="1"/>
  </cols>
  <sheetData>
    <row r="1" spans="1:2" ht="37.5" customHeight="1" thickBot="1" x14ac:dyDescent="0.35">
      <c r="A1" s="315" t="s">
        <v>173</v>
      </c>
      <c r="B1" s="316"/>
    </row>
    <row r="2" spans="1:2" ht="25.5" customHeight="1" thickTop="1" x14ac:dyDescent="0.25">
      <c r="A2" s="116" t="s">
        <v>18</v>
      </c>
      <c r="B2" s="117" t="s">
        <v>27</v>
      </c>
    </row>
    <row r="3" spans="1:2" x14ac:dyDescent="0.25">
      <c r="A3" s="118"/>
      <c r="B3" s="119"/>
    </row>
    <row r="4" spans="1:2" ht="17.399999999999999" x14ac:dyDescent="0.3">
      <c r="A4" s="118"/>
      <c r="B4" s="143"/>
    </row>
    <row r="5" spans="1:2" ht="17.399999999999999" x14ac:dyDescent="0.3">
      <c r="A5" s="118"/>
      <c r="B5" s="143"/>
    </row>
    <row r="6" spans="1:2" ht="17.399999999999999" x14ac:dyDescent="0.3">
      <c r="A6" s="118"/>
      <c r="B6" s="143"/>
    </row>
    <row r="7" spans="1:2" x14ac:dyDescent="0.25">
      <c r="A7" s="118"/>
      <c r="B7" s="119"/>
    </row>
    <row r="8" spans="1:2" x14ac:dyDescent="0.25">
      <c r="A8" s="118"/>
      <c r="B8" s="119"/>
    </row>
    <row r="9" spans="1:2" x14ac:dyDescent="0.25">
      <c r="A9" s="118"/>
      <c r="B9" s="119"/>
    </row>
    <row r="10" spans="1:2" x14ac:dyDescent="0.25">
      <c r="A10" s="118"/>
      <c r="B10" s="119"/>
    </row>
    <row r="11" spans="1:2" x14ac:dyDescent="0.25">
      <c r="A11" s="118"/>
      <c r="B11" s="119"/>
    </row>
    <row r="12" spans="1:2" x14ac:dyDescent="0.25">
      <c r="A12" s="118"/>
      <c r="B12" s="119"/>
    </row>
    <row r="13" spans="1:2" x14ac:dyDescent="0.25">
      <c r="A13" s="118"/>
      <c r="B13" s="119"/>
    </row>
    <row r="14" spans="1:2" x14ac:dyDescent="0.25">
      <c r="A14" s="118"/>
      <c r="B14" s="119"/>
    </row>
    <row r="15" spans="1:2" x14ac:dyDescent="0.25">
      <c r="A15" s="118"/>
      <c r="B15" s="119"/>
    </row>
    <row r="16" spans="1:2" x14ac:dyDescent="0.25">
      <c r="A16" s="118"/>
      <c r="B16" s="119"/>
    </row>
    <row r="17" spans="1:2" x14ac:dyDescent="0.25">
      <c r="A17" s="118"/>
      <c r="B17" s="119"/>
    </row>
    <row r="18" spans="1:2" x14ac:dyDescent="0.25">
      <c r="A18" s="118"/>
      <c r="B18" s="119"/>
    </row>
    <row r="19" spans="1:2" x14ac:dyDescent="0.25">
      <c r="A19" s="118"/>
      <c r="B19" s="119"/>
    </row>
    <row r="20" spans="1:2" x14ac:dyDescent="0.25">
      <c r="A20" s="118"/>
      <c r="B20" s="119"/>
    </row>
    <row r="21" spans="1:2" x14ac:dyDescent="0.25">
      <c r="A21" s="118"/>
      <c r="B21" s="119"/>
    </row>
    <row r="22" spans="1:2" x14ac:dyDescent="0.25">
      <c r="A22" s="118"/>
      <c r="B22" s="119"/>
    </row>
    <row r="23" spans="1:2" x14ac:dyDescent="0.25">
      <c r="A23" s="118"/>
      <c r="B23" s="119"/>
    </row>
    <row r="24" spans="1:2" x14ac:dyDescent="0.25">
      <c r="A24" s="118"/>
      <c r="B24" s="119"/>
    </row>
    <row r="25" spans="1:2" x14ac:dyDescent="0.25">
      <c r="A25" s="118"/>
      <c r="B25" s="119"/>
    </row>
    <row r="26" spans="1:2" x14ac:dyDescent="0.25">
      <c r="A26" s="118"/>
      <c r="B26" s="119"/>
    </row>
    <row r="27" spans="1:2" x14ac:dyDescent="0.25">
      <c r="A27" s="118"/>
      <c r="B27" s="119"/>
    </row>
    <row r="28" spans="1:2" x14ac:dyDescent="0.25">
      <c r="A28" s="118"/>
      <c r="B28" s="119"/>
    </row>
    <row r="29" spans="1:2" x14ac:dyDescent="0.25">
      <c r="A29" s="118"/>
      <c r="B29" s="119"/>
    </row>
    <row r="30" spans="1:2" x14ac:dyDescent="0.25">
      <c r="A30" s="118"/>
      <c r="B30" s="119"/>
    </row>
    <row r="31" spans="1:2" x14ac:dyDescent="0.25">
      <c r="A31" s="118"/>
      <c r="B31" s="119"/>
    </row>
    <row r="32" spans="1:2" x14ac:dyDescent="0.25">
      <c r="A32" s="118"/>
      <c r="B32" s="119"/>
    </row>
    <row r="33" spans="1:2" x14ac:dyDescent="0.25">
      <c r="A33" s="118"/>
      <c r="B33" s="119"/>
    </row>
    <row r="34" spans="1:2" x14ac:dyDescent="0.25">
      <c r="A34" s="118"/>
      <c r="B34" s="119"/>
    </row>
    <row r="35" spans="1:2" x14ac:dyDescent="0.25">
      <c r="A35" s="118"/>
      <c r="B35" s="119"/>
    </row>
    <row r="36" spans="1:2" x14ac:dyDescent="0.25">
      <c r="A36" s="118"/>
      <c r="B36" s="119"/>
    </row>
    <row r="37" spans="1:2" x14ac:dyDescent="0.25">
      <c r="A37" s="118"/>
      <c r="B37" s="119"/>
    </row>
    <row r="38" spans="1:2" x14ac:dyDescent="0.25">
      <c r="A38" s="118"/>
      <c r="B38" s="119"/>
    </row>
    <row r="39" spans="1:2" x14ac:dyDescent="0.25">
      <c r="A39" s="118"/>
      <c r="B39" s="119"/>
    </row>
    <row r="40" spans="1:2" x14ac:dyDescent="0.25">
      <c r="A40" s="118"/>
      <c r="B40" s="119"/>
    </row>
    <row r="41" spans="1:2" x14ac:dyDescent="0.25">
      <c r="A41" s="118"/>
      <c r="B41" s="119"/>
    </row>
    <row r="42" spans="1:2" x14ac:dyDescent="0.25">
      <c r="A42" s="118"/>
      <c r="B42" s="119"/>
    </row>
    <row r="43" spans="1:2" x14ac:dyDescent="0.25">
      <c r="A43" s="118"/>
      <c r="B43" s="119"/>
    </row>
    <row r="44" spans="1:2" x14ac:dyDescent="0.25">
      <c r="A44" s="118"/>
      <c r="B44" s="119"/>
    </row>
    <row r="45" spans="1:2" x14ac:dyDescent="0.25">
      <c r="A45" s="118"/>
      <c r="B45" s="119"/>
    </row>
    <row r="46" spans="1:2" x14ac:dyDescent="0.25">
      <c r="A46" s="118"/>
      <c r="B46" s="119"/>
    </row>
    <row r="47" spans="1:2" x14ac:dyDescent="0.25">
      <c r="A47" s="118"/>
      <c r="B47" s="119"/>
    </row>
    <row r="48" spans="1:2" x14ac:dyDescent="0.25">
      <c r="A48" s="118"/>
      <c r="B48" s="119"/>
    </row>
    <row r="49" spans="1:2" x14ac:dyDescent="0.25">
      <c r="A49" s="118"/>
      <c r="B49" s="119"/>
    </row>
    <row r="50" spans="1:2" x14ac:dyDescent="0.25">
      <c r="A50" s="118"/>
      <c r="B50" s="119"/>
    </row>
    <row r="51" spans="1:2" x14ac:dyDescent="0.25">
      <c r="A51" s="118"/>
      <c r="B51" s="119"/>
    </row>
    <row r="52" spans="1:2" x14ac:dyDescent="0.25">
      <c r="A52" s="118"/>
      <c r="B52" s="119"/>
    </row>
    <row r="53" spans="1:2" x14ac:dyDescent="0.25">
      <c r="A53" s="118"/>
      <c r="B53" s="119"/>
    </row>
    <row r="54" spans="1:2" x14ac:dyDescent="0.25">
      <c r="A54" s="118"/>
      <c r="B54" s="119"/>
    </row>
    <row r="55" spans="1:2" x14ac:dyDescent="0.25">
      <c r="A55" s="118"/>
      <c r="B55" s="119"/>
    </row>
    <row r="56" spans="1:2" x14ac:dyDescent="0.25">
      <c r="A56" s="118"/>
      <c r="B56" s="119"/>
    </row>
    <row r="57" spans="1:2" x14ac:dyDescent="0.25">
      <c r="A57" s="118"/>
      <c r="B57" s="119"/>
    </row>
    <row r="58" spans="1:2" x14ac:dyDescent="0.25">
      <c r="A58" s="118"/>
      <c r="B58" s="119"/>
    </row>
    <row r="59" spans="1:2" x14ac:dyDescent="0.25">
      <c r="A59" s="118"/>
      <c r="B59" s="119"/>
    </row>
    <row r="60" spans="1:2" x14ac:dyDescent="0.25">
      <c r="A60" s="118"/>
      <c r="B60" s="119"/>
    </row>
    <row r="61" spans="1:2" x14ac:dyDescent="0.25">
      <c r="A61" s="118"/>
      <c r="B61" s="119"/>
    </row>
    <row r="62" spans="1:2" x14ac:dyDescent="0.25">
      <c r="A62" s="118"/>
      <c r="B62" s="119"/>
    </row>
    <row r="63" spans="1:2" x14ac:dyDescent="0.25">
      <c r="A63" s="118"/>
      <c r="B63" s="119"/>
    </row>
    <row r="64" spans="1:2" x14ac:dyDescent="0.25">
      <c r="A64" s="118"/>
      <c r="B64" s="119"/>
    </row>
    <row r="65" spans="1:2" x14ac:dyDescent="0.25">
      <c r="A65" s="118"/>
      <c r="B65" s="119"/>
    </row>
    <row r="66" spans="1:2" x14ac:dyDescent="0.25">
      <c r="A66" s="118"/>
      <c r="B66" s="119"/>
    </row>
    <row r="67" spans="1:2" x14ac:dyDescent="0.25">
      <c r="A67" s="118"/>
      <c r="B67" s="119"/>
    </row>
    <row r="68" spans="1:2" x14ac:dyDescent="0.25">
      <c r="A68" s="118"/>
      <c r="B68" s="119"/>
    </row>
    <row r="69" spans="1:2" x14ac:dyDescent="0.25">
      <c r="A69" s="118"/>
      <c r="B69" s="119"/>
    </row>
    <row r="70" spans="1:2" x14ac:dyDescent="0.25">
      <c r="A70" s="118"/>
      <c r="B70" s="119"/>
    </row>
    <row r="71" spans="1:2" x14ac:dyDescent="0.25">
      <c r="A71" s="118"/>
      <c r="B71" s="119"/>
    </row>
    <row r="72" spans="1:2" x14ac:dyDescent="0.25">
      <c r="A72" s="118"/>
      <c r="B72" s="119"/>
    </row>
    <row r="73" spans="1:2" x14ac:dyDescent="0.25">
      <c r="A73" s="118"/>
      <c r="B73" s="119"/>
    </row>
    <row r="74" spans="1:2" x14ac:dyDescent="0.25">
      <c r="A74" s="118"/>
      <c r="B74" s="119"/>
    </row>
    <row r="75" spans="1:2" x14ac:dyDescent="0.25">
      <c r="A75" s="118"/>
      <c r="B75" s="119"/>
    </row>
    <row r="76" spans="1:2" x14ac:dyDescent="0.25">
      <c r="A76" s="118"/>
      <c r="B76" s="119"/>
    </row>
    <row r="77" spans="1:2" x14ac:dyDescent="0.25">
      <c r="A77" s="118"/>
      <c r="B77" s="119"/>
    </row>
    <row r="78" spans="1:2" x14ac:dyDescent="0.25">
      <c r="A78" s="118"/>
      <c r="B78" s="119"/>
    </row>
    <row r="79" spans="1:2" x14ac:dyDescent="0.25">
      <c r="A79" s="118"/>
      <c r="B79" s="119"/>
    </row>
    <row r="80" spans="1:2" x14ac:dyDescent="0.25">
      <c r="A80" s="118"/>
      <c r="B80" s="119"/>
    </row>
    <row r="81" spans="1:2" x14ac:dyDescent="0.25">
      <c r="A81" s="118"/>
      <c r="B81" s="119"/>
    </row>
    <row r="82" spans="1:2" x14ac:dyDescent="0.25">
      <c r="A82" s="118"/>
      <c r="B82" s="119"/>
    </row>
    <row r="83" spans="1:2" x14ac:dyDescent="0.25">
      <c r="A83" s="118"/>
      <c r="B83" s="119"/>
    </row>
    <row r="84" spans="1:2" x14ac:dyDescent="0.25">
      <c r="A84" s="118"/>
      <c r="B84" s="119"/>
    </row>
    <row r="85" spans="1:2" x14ac:dyDescent="0.25">
      <c r="A85" s="118"/>
      <c r="B85" s="119"/>
    </row>
    <row r="86" spans="1:2" x14ac:dyDescent="0.25">
      <c r="A86" s="118"/>
      <c r="B86" s="119"/>
    </row>
    <row r="87" spans="1:2" x14ac:dyDescent="0.25">
      <c r="A87" s="118"/>
      <c r="B87" s="119"/>
    </row>
    <row r="88" spans="1:2" x14ac:dyDescent="0.25">
      <c r="A88" s="118"/>
      <c r="B88" s="119"/>
    </row>
    <row r="89" spans="1:2" x14ac:dyDescent="0.25">
      <c r="A89" s="118"/>
      <c r="B89" s="119"/>
    </row>
    <row r="90" spans="1:2" x14ac:dyDescent="0.25">
      <c r="A90" s="118"/>
      <c r="B90" s="119"/>
    </row>
    <row r="91" spans="1:2" x14ac:dyDescent="0.25">
      <c r="A91" s="118"/>
      <c r="B91" s="119"/>
    </row>
    <row r="92" spans="1:2" x14ac:dyDescent="0.25">
      <c r="A92" s="118"/>
      <c r="B92" s="119"/>
    </row>
    <row r="93" spans="1:2" x14ac:dyDescent="0.25">
      <c r="A93" s="118"/>
      <c r="B93" s="119"/>
    </row>
    <row r="94" spans="1:2" x14ac:dyDescent="0.25">
      <c r="A94" s="118"/>
      <c r="B94" s="119"/>
    </row>
    <row r="95" spans="1:2" x14ac:dyDescent="0.25">
      <c r="A95" s="118"/>
      <c r="B95" s="119"/>
    </row>
    <row r="96" spans="1:2" x14ac:dyDescent="0.25">
      <c r="A96" s="118"/>
      <c r="B96" s="119"/>
    </row>
    <row r="97" spans="1:2" x14ac:dyDescent="0.25">
      <c r="A97" s="118"/>
      <c r="B97" s="119"/>
    </row>
    <row r="98" spans="1:2" x14ac:dyDescent="0.25">
      <c r="A98" s="118"/>
      <c r="B98" s="119"/>
    </row>
    <row r="99" spans="1:2" x14ac:dyDescent="0.25">
      <c r="A99" s="118"/>
      <c r="B99" s="119"/>
    </row>
    <row r="100" spans="1:2" x14ac:dyDescent="0.25">
      <c r="A100" s="118"/>
      <c r="B100" s="119"/>
    </row>
    <row r="101" spans="1:2" x14ac:dyDescent="0.25">
      <c r="A101" s="118"/>
      <c r="B101" s="119"/>
    </row>
    <row r="102" spans="1:2" x14ac:dyDescent="0.25">
      <c r="A102" s="118"/>
      <c r="B102" s="119"/>
    </row>
    <row r="103" spans="1:2" x14ac:dyDescent="0.25">
      <c r="A103" s="118"/>
      <c r="B103" s="119"/>
    </row>
    <row r="104" spans="1:2" x14ac:dyDescent="0.25">
      <c r="A104" s="118"/>
      <c r="B104" s="119"/>
    </row>
    <row r="105" spans="1:2" x14ac:dyDescent="0.25">
      <c r="A105" s="118"/>
      <c r="B105" s="119"/>
    </row>
    <row r="106" spans="1:2" x14ac:dyDescent="0.25">
      <c r="A106" s="118"/>
      <c r="B106" s="119"/>
    </row>
    <row r="107" spans="1:2" x14ac:dyDescent="0.25">
      <c r="A107" s="118"/>
      <c r="B107" s="119"/>
    </row>
    <row r="108" spans="1:2" x14ac:dyDescent="0.25">
      <c r="A108" s="118"/>
      <c r="B108" s="119"/>
    </row>
    <row r="109" spans="1:2" x14ac:dyDescent="0.25">
      <c r="A109" s="118"/>
      <c r="B109" s="119"/>
    </row>
    <row r="110" spans="1:2" x14ac:dyDescent="0.25">
      <c r="A110" s="118"/>
      <c r="B110" s="119"/>
    </row>
    <row r="111" spans="1:2" x14ac:dyDescent="0.25">
      <c r="A111" s="118"/>
      <c r="B111" s="119"/>
    </row>
    <row r="112" spans="1:2" x14ac:dyDescent="0.25">
      <c r="A112" s="118"/>
      <c r="B112" s="119"/>
    </row>
    <row r="113" spans="1:2" x14ac:dyDescent="0.25">
      <c r="A113" s="118"/>
      <c r="B113" s="119"/>
    </row>
    <row r="114" spans="1:2" x14ac:dyDescent="0.25">
      <c r="A114" s="118"/>
      <c r="B114" s="119"/>
    </row>
    <row r="115" spans="1:2" x14ac:dyDescent="0.25">
      <c r="A115" s="118"/>
      <c r="B115" s="119"/>
    </row>
    <row r="116" spans="1:2" x14ac:dyDescent="0.25">
      <c r="A116" s="118"/>
      <c r="B116" s="119"/>
    </row>
    <row r="117" spans="1:2" x14ac:dyDescent="0.25">
      <c r="A117" s="118"/>
      <c r="B117" s="119"/>
    </row>
    <row r="118" spans="1:2" x14ac:dyDescent="0.25">
      <c r="A118" s="118"/>
      <c r="B118" s="119"/>
    </row>
    <row r="119" spans="1:2" x14ac:dyDescent="0.25">
      <c r="A119" s="118"/>
      <c r="B119" s="119"/>
    </row>
    <row r="120" spans="1:2" x14ac:dyDescent="0.25">
      <c r="A120" s="118"/>
      <c r="B120" s="119"/>
    </row>
    <row r="121" spans="1:2" x14ac:dyDescent="0.25">
      <c r="A121" s="118"/>
      <c r="B121" s="119"/>
    </row>
    <row r="122" spans="1:2" x14ac:dyDescent="0.25">
      <c r="A122" s="118"/>
      <c r="B122" s="119"/>
    </row>
    <row r="123" spans="1:2" x14ac:dyDescent="0.25">
      <c r="A123" s="118"/>
      <c r="B123" s="119"/>
    </row>
    <row r="124" spans="1:2" x14ac:dyDescent="0.25">
      <c r="A124" s="118"/>
      <c r="B124" s="119"/>
    </row>
    <row r="125" spans="1:2" x14ac:dyDescent="0.25">
      <c r="A125" s="118"/>
      <c r="B125" s="119"/>
    </row>
    <row r="126" spans="1:2" x14ac:dyDescent="0.25">
      <c r="A126" s="118"/>
      <c r="B126" s="119"/>
    </row>
    <row r="127" spans="1:2" x14ac:dyDescent="0.25">
      <c r="A127" s="118"/>
      <c r="B127" s="119"/>
    </row>
    <row r="128" spans="1:2" x14ac:dyDescent="0.25">
      <c r="A128" s="118"/>
      <c r="B128" s="119"/>
    </row>
    <row r="129" spans="1:2" x14ac:dyDescent="0.25">
      <c r="A129" s="118"/>
      <c r="B129" s="119"/>
    </row>
    <row r="130" spans="1:2" x14ac:dyDescent="0.25">
      <c r="A130" s="118"/>
      <c r="B130" s="119"/>
    </row>
    <row r="131" spans="1:2" x14ac:dyDescent="0.25">
      <c r="A131" s="118"/>
      <c r="B131" s="119"/>
    </row>
    <row r="132" spans="1:2" x14ac:dyDescent="0.25">
      <c r="A132" s="118"/>
      <c r="B132" s="119"/>
    </row>
    <row r="133" spans="1:2" x14ac:dyDescent="0.25">
      <c r="A133" s="118"/>
      <c r="B133" s="119"/>
    </row>
    <row r="134" spans="1:2" x14ac:dyDescent="0.25">
      <c r="A134" s="118"/>
      <c r="B134" s="119"/>
    </row>
    <row r="135" spans="1:2" x14ac:dyDescent="0.25">
      <c r="A135" s="118"/>
      <c r="B135" s="119"/>
    </row>
    <row r="136" spans="1:2" x14ac:dyDescent="0.25">
      <c r="A136" s="118"/>
      <c r="B136" s="119"/>
    </row>
    <row r="137" spans="1:2" x14ac:dyDescent="0.25">
      <c r="A137" s="118"/>
      <c r="B137" s="119"/>
    </row>
    <row r="138" spans="1:2" x14ac:dyDescent="0.25">
      <c r="A138" s="118"/>
      <c r="B138" s="119"/>
    </row>
    <row r="139" spans="1:2" x14ac:dyDescent="0.25">
      <c r="A139" s="118"/>
      <c r="B139" s="119"/>
    </row>
    <row r="140" spans="1:2" x14ac:dyDescent="0.25">
      <c r="A140" s="118"/>
      <c r="B140" s="119"/>
    </row>
    <row r="141" spans="1:2" x14ac:dyDescent="0.25">
      <c r="A141" s="118"/>
      <c r="B141" s="119"/>
    </row>
    <row r="142" spans="1:2" x14ac:dyDescent="0.25">
      <c r="A142" s="118"/>
      <c r="B142" s="119"/>
    </row>
    <row r="143" spans="1:2" x14ac:dyDescent="0.25">
      <c r="A143" s="118"/>
      <c r="B143" s="119"/>
    </row>
    <row r="144" spans="1:2" x14ac:dyDescent="0.25">
      <c r="A144" s="118"/>
      <c r="B144" s="119"/>
    </row>
    <row r="145" spans="1:2" x14ac:dyDescent="0.25">
      <c r="A145" s="118"/>
      <c r="B145" s="119"/>
    </row>
    <row r="146" spans="1:2" x14ac:dyDescent="0.25">
      <c r="A146" s="118"/>
      <c r="B146" s="119"/>
    </row>
    <row r="147" spans="1:2" x14ac:dyDescent="0.25">
      <c r="A147" s="118"/>
      <c r="B147" s="119"/>
    </row>
    <row r="148" spans="1:2" x14ac:dyDescent="0.25">
      <c r="A148" s="118"/>
      <c r="B148" s="119"/>
    </row>
    <row r="149" spans="1:2" x14ac:dyDescent="0.25">
      <c r="A149" s="118"/>
      <c r="B149" s="119"/>
    </row>
    <row r="150" spans="1:2" x14ac:dyDescent="0.25">
      <c r="A150" s="118"/>
      <c r="B150" s="119"/>
    </row>
    <row r="151" spans="1:2" x14ac:dyDescent="0.25">
      <c r="A151" s="118"/>
      <c r="B151" s="119"/>
    </row>
    <row r="152" spans="1:2" x14ac:dyDescent="0.25">
      <c r="A152" s="118"/>
      <c r="B152" s="119"/>
    </row>
    <row r="153" spans="1:2" x14ac:dyDescent="0.25">
      <c r="A153" s="118"/>
      <c r="B153" s="119"/>
    </row>
    <row r="154" spans="1:2" x14ac:dyDescent="0.25">
      <c r="A154" s="118"/>
      <c r="B154" s="119"/>
    </row>
    <row r="155" spans="1:2" x14ac:dyDescent="0.25">
      <c r="A155" s="118"/>
      <c r="B155" s="119"/>
    </row>
    <row r="156" spans="1:2" x14ac:dyDescent="0.25">
      <c r="A156" s="118"/>
      <c r="B156" s="119"/>
    </row>
    <row r="157" spans="1:2" x14ac:dyDescent="0.25">
      <c r="A157" s="118"/>
      <c r="B157" s="119"/>
    </row>
    <row r="158" spans="1:2" x14ac:dyDescent="0.25">
      <c r="A158" s="118"/>
      <c r="B158" s="119"/>
    </row>
    <row r="159" spans="1:2" x14ac:dyDescent="0.25">
      <c r="A159" s="118"/>
      <c r="B159" s="119"/>
    </row>
    <row r="160" spans="1:2" x14ac:dyDescent="0.25">
      <c r="A160" s="118"/>
      <c r="B160" s="119"/>
    </row>
    <row r="161" spans="1:2" x14ac:dyDescent="0.25">
      <c r="A161" s="118"/>
      <c r="B161" s="119"/>
    </row>
    <row r="162" spans="1:2" x14ac:dyDescent="0.25">
      <c r="A162" s="118"/>
      <c r="B162" s="119"/>
    </row>
    <row r="163" spans="1:2" x14ac:dyDescent="0.25">
      <c r="A163" s="118"/>
      <c r="B163" s="119"/>
    </row>
    <row r="164" spans="1:2" x14ac:dyDescent="0.25">
      <c r="A164" s="118"/>
      <c r="B164" s="119"/>
    </row>
    <row r="165" spans="1:2" x14ac:dyDescent="0.25">
      <c r="A165" s="118"/>
      <c r="B165" s="119"/>
    </row>
    <row r="166" spans="1:2" x14ac:dyDescent="0.25">
      <c r="A166" s="118"/>
      <c r="B166" s="119"/>
    </row>
    <row r="167" spans="1:2" x14ac:dyDescent="0.25">
      <c r="A167" s="118"/>
      <c r="B167" s="119"/>
    </row>
    <row r="168" spans="1:2" x14ac:dyDescent="0.25">
      <c r="A168" s="118"/>
      <c r="B168" s="119"/>
    </row>
    <row r="169" spans="1:2" x14ac:dyDescent="0.25">
      <c r="A169" s="118"/>
      <c r="B169" s="119"/>
    </row>
    <row r="170" spans="1:2" x14ac:dyDescent="0.25">
      <c r="A170" s="118"/>
      <c r="B170" s="119"/>
    </row>
    <row r="171" spans="1:2" x14ac:dyDescent="0.25">
      <c r="A171" s="118"/>
      <c r="B171" s="119"/>
    </row>
    <row r="172" spans="1:2" x14ac:dyDescent="0.25">
      <c r="A172" s="118"/>
      <c r="B172" s="119"/>
    </row>
    <row r="173" spans="1:2" x14ac:dyDescent="0.25">
      <c r="A173" s="118"/>
      <c r="B173" s="119"/>
    </row>
    <row r="174" spans="1:2" x14ac:dyDescent="0.25">
      <c r="A174" s="118"/>
      <c r="B174" s="119"/>
    </row>
    <row r="175" spans="1:2" x14ac:dyDescent="0.25">
      <c r="A175" s="118"/>
      <c r="B175" s="119"/>
    </row>
    <row r="176" spans="1:2" x14ac:dyDescent="0.25">
      <c r="A176" s="118"/>
      <c r="B176" s="119"/>
    </row>
    <row r="177" spans="1:2" x14ac:dyDescent="0.25">
      <c r="A177" s="118"/>
      <c r="B177" s="119"/>
    </row>
    <row r="178" spans="1:2" x14ac:dyDescent="0.25">
      <c r="A178" s="118"/>
      <c r="B178" s="119"/>
    </row>
    <row r="179" spans="1:2" x14ac:dyDescent="0.25">
      <c r="A179" s="118"/>
      <c r="B179" s="119"/>
    </row>
    <row r="180" spans="1:2" x14ac:dyDescent="0.25">
      <c r="A180" s="118"/>
      <c r="B180" s="119"/>
    </row>
    <row r="181" spans="1:2" x14ac:dyDescent="0.25">
      <c r="A181" s="118"/>
      <c r="B181" s="119"/>
    </row>
    <row r="182" spans="1:2" x14ac:dyDescent="0.25">
      <c r="A182" s="118"/>
      <c r="B182" s="119"/>
    </row>
    <row r="183" spans="1:2" x14ac:dyDescent="0.25">
      <c r="A183" s="118"/>
      <c r="B183" s="119"/>
    </row>
    <row r="184" spans="1:2" x14ac:dyDescent="0.25">
      <c r="A184" s="118"/>
      <c r="B184" s="119"/>
    </row>
    <row r="185" spans="1:2" x14ac:dyDescent="0.25">
      <c r="A185" s="118"/>
      <c r="B185" s="119"/>
    </row>
    <row r="186" spans="1:2" x14ac:dyDescent="0.25">
      <c r="A186" s="118"/>
      <c r="B186" s="119"/>
    </row>
    <row r="187" spans="1:2" x14ac:dyDescent="0.25">
      <c r="A187" s="118"/>
      <c r="B187" s="119"/>
    </row>
    <row r="188" spans="1:2" x14ac:dyDescent="0.25">
      <c r="A188" s="118"/>
      <c r="B188" s="119"/>
    </row>
    <row r="189" spans="1:2" x14ac:dyDescent="0.25">
      <c r="A189" s="118"/>
      <c r="B189" s="119"/>
    </row>
    <row r="190" spans="1:2" x14ac:dyDescent="0.25">
      <c r="A190" s="118"/>
      <c r="B190" s="119"/>
    </row>
    <row r="191" spans="1:2" x14ac:dyDescent="0.25">
      <c r="A191" s="118"/>
      <c r="B191" s="119"/>
    </row>
    <row r="192" spans="1:2" x14ac:dyDescent="0.25">
      <c r="A192" s="118"/>
      <c r="B192" s="119"/>
    </row>
    <row r="193" spans="1:2" x14ac:dyDescent="0.25">
      <c r="A193" s="118"/>
      <c r="B193" s="119"/>
    </row>
    <row r="194" spans="1:2" x14ac:dyDescent="0.25">
      <c r="A194" s="118"/>
      <c r="B194" s="119"/>
    </row>
    <row r="195" spans="1:2" x14ac:dyDescent="0.25">
      <c r="A195" s="118"/>
      <c r="B195" s="119"/>
    </row>
    <row r="196" spans="1:2" x14ac:dyDescent="0.25">
      <c r="A196" s="118"/>
      <c r="B196" s="119"/>
    </row>
    <row r="197" spans="1:2" x14ac:dyDescent="0.25">
      <c r="A197" s="118"/>
      <c r="B197" s="119"/>
    </row>
    <row r="198" spans="1:2" x14ac:dyDescent="0.25">
      <c r="A198" s="118"/>
      <c r="B198" s="119"/>
    </row>
    <row r="199" spans="1:2" x14ac:dyDescent="0.25">
      <c r="A199" s="118"/>
      <c r="B199" s="119"/>
    </row>
    <row r="200" spans="1:2" x14ac:dyDescent="0.25">
      <c r="A200" s="118"/>
      <c r="B200" s="119"/>
    </row>
    <row r="201" spans="1:2" x14ac:dyDescent="0.25">
      <c r="A201" s="118"/>
      <c r="B201" s="119"/>
    </row>
    <row r="202" spans="1:2" x14ac:dyDescent="0.25">
      <c r="A202" s="118"/>
      <c r="B202" s="119"/>
    </row>
    <row r="203" spans="1:2" x14ac:dyDescent="0.25">
      <c r="A203" s="118"/>
      <c r="B203" s="119"/>
    </row>
    <row r="204" spans="1:2" x14ac:dyDescent="0.25">
      <c r="A204" s="118"/>
      <c r="B204" s="119"/>
    </row>
    <row r="205" spans="1:2" x14ac:dyDescent="0.25">
      <c r="A205" s="118"/>
      <c r="B205" s="119"/>
    </row>
    <row r="206" spans="1:2" x14ac:dyDescent="0.25">
      <c r="A206" s="118"/>
      <c r="B206" s="119"/>
    </row>
    <row r="207" spans="1:2" x14ac:dyDescent="0.25">
      <c r="A207" s="118"/>
      <c r="B207" s="119"/>
    </row>
    <row r="208" spans="1:2" x14ac:dyDescent="0.25">
      <c r="A208" s="118"/>
      <c r="B208" s="119"/>
    </row>
    <row r="209" spans="1:2" x14ac:dyDescent="0.25">
      <c r="A209" s="118"/>
      <c r="B209" s="119"/>
    </row>
    <row r="210" spans="1:2" x14ac:dyDescent="0.25">
      <c r="A210" s="118"/>
      <c r="B210" s="119"/>
    </row>
    <row r="211" spans="1:2" x14ac:dyDescent="0.25">
      <c r="A211" s="118"/>
      <c r="B211" s="119"/>
    </row>
    <row r="212" spans="1:2" x14ac:dyDescent="0.25">
      <c r="A212" s="118"/>
      <c r="B212" s="119"/>
    </row>
    <row r="213" spans="1:2" x14ac:dyDescent="0.25">
      <c r="A213" s="118"/>
      <c r="B213" s="119"/>
    </row>
    <row r="214" spans="1:2" x14ac:dyDescent="0.25">
      <c r="A214" s="118"/>
      <c r="B214" s="119"/>
    </row>
    <row r="215" spans="1:2" x14ac:dyDescent="0.25">
      <c r="A215" s="118"/>
      <c r="B215" s="119"/>
    </row>
    <row r="216" spans="1:2" x14ac:dyDescent="0.25">
      <c r="A216" s="118"/>
      <c r="B216" s="119"/>
    </row>
    <row r="217" spans="1:2" x14ac:dyDescent="0.25">
      <c r="A217" s="118"/>
      <c r="B217" s="119"/>
    </row>
    <row r="218" spans="1:2" x14ac:dyDescent="0.25">
      <c r="A218" s="118"/>
      <c r="B218" s="119"/>
    </row>
    <row r="219" spans="1:2" x14ac:dyDescent="0.25">
      <c r="A219" s="118"/>
      <c r="B219" s="119"/>
    </row>
    <row r="220" spans="1:2" x14ac:dyDescent="0.25">
      <c r="A220" s="118"/>
      <c r="B220" s="119"/>
    </row>
    <row r="221" spans="1:2" x14ac:dyDescent="0.25">
      <c r="A221" s="118"/>
      <c r="B221" s="119"/>
    </row>
    <row r="222" spans="1:2" x14ac:dyDescent="0.25">
      <c r="A222" s="118"/>
      <c r="B222" s="119"/>
    </row>
    <row r="223" spans="1:2" x14ac:dyDescent="0.25">
      <c r="A223" s="118"/>
      <c r="B223" s="119"/>
    </row>
    <row r="224" spans="1:2" x14ac:dyDescent="0.25">
      <c r="A224" s="118"/>
      <c r="B224" s="119"/>
    </row>
    <row r="225" spans="1:2" x14ac:dyDescent="0.25">
      <c r="A225" s="118"/>
      <c r="B225" s="119"/>
    </row>
    <row r="226" spans="1:2" x14ac:dyDescent="0.25">
      <c r="A226" s="118"/>
      <c r="B226" s="119"/>
    </row>
    <row r="227" spans="1:2" x14ac:dyDescent="0.25">
      <c r="A227" s="118"/>
      <c r="B227" s="119"/>
    </row>
    <row r="228" spans="1:2" x14ac:dyDescent="0.25">
      <c r="A228" s="118"/>
      <c r="B228" s="119"/>
    </row>
    <row r="229" spans="1:2" x14ac:dyDescent="0.25">
      <c r="A229" s="118"/>
      <c r="B229" s="119"/>
    </row>
    <row r="230" spans="1:2" x14ac:dyDescent="0.25">
      <c r="A230" s="118"/>
      <c r="B230" s="119"/>
    </row>
    <row r="231" spans="1:2" x14ac:dyDescent="0.25">
      <c r="A231" s="118"/>
      <c r="B231" s="119"/>
    </row>
    <row r="232" spans="1:2" x14ac:dyDescent="0.25">
      <c r="A232" s="118"/>
      <c r="B232" s="119"/>
    </row>
    <row r="233" spans="1:2" x14ac:dyDescent="0.25">
      <c r="A233" s="118"/>
      <c r="B233" s="119"/>
    </row>
    <row r="234" spans="1:2" x14ac:dyDescent="0.25">
      <c r="A234" s="118"/>
      <c r="B234" s="119"/>
    </row>
    <row r="235" spans="1:2" x14ac:dyDescent="0.25">
      <c r="A235" s="118"/>
      <c r="B235" s="119"/>
    </row>
    <row r="236" spans="1:2" x14ac:dyDescent="0.25">
      <c r="A236" s="118"/>
      <c r="B236" s="119"/>
    </row>
    <row r="237" spans="1:2" x14ac:dyDescent="0.25">
      <c r="A237" s="118"/>
      <c r="B237" s="119"/>
    </row>
    <row r="238" spans="1:2" x14ac:dyDescent="0.25">
      <c r="A238" s="118"/>
      <c r="B238" s="119"/>
    </row>
    <row r="239" spans="1:2" x14ac:dyDescent="0.25">
      <c r="A239" s="118"/>
      <c r="B239" s="119"/>
    </row>
    <row r="240" spans="1:2" x14ac:dyDescent="0.25">
      <c r="A240" s="118"/>
      <c r="B240" s="119"/>
    </row>
    <row r="241" spans="1:2" x14ac:dyDescent="0.25">
      <c r="A241" s="118"/>
      <c r="B241" s="119"/>
    </row>
    <row r="242" spans="1:2" x14ac:dyDescent="0.25">
      <c r="A242" s="118"/>
      <c r="B242" s="119"/>
    </row>
    <row r="243" spans="1:2" x14ac:dyDescent="0.25">
      <c r="A243" s="118"/>
      <c r="B243" s="119"/>
    </row>
    <row r="244" spans="1:2" x14ac:dyDescent="0.25">
      <c r="A244" s="118"/>
      <c r="B244" s="119"/>
    </row>
    <row r="245" spans="1:2" x14ac:dyDescent="0.25">
      <c r="A245" s="118"/>
      <c r="B245" s="119"/>
    </row>
    <row r="246" spans="1:2" x14ac:dyDescent="0.25">
      <c r="A246" s="118"/>
      <c r="B246" s="119"/>
    </row>
    <row r="247" spans="1:2" x14ac:dyDescent="0.25">
      <c r="A247" s="118"/>
      <c r="B247" s="119"/>
    </row>
    <row r="248" spans="1:2" x14ac:dyDescent="0.25">
      <c r="A248" s="118"/>
      <c r="B248" s="119"/>
    </row>
    <row r="249" spans="1:2" x14ac:dyDescent="0.25">
      <c r="A249" s="118"/>
      <c r="B249" s="119"/>
    </row>
    <row r="250" spans="1:2" x14ac:dyDescent="0.25">
      <c r="A250" s="118"/>
      <c r="B250" s="119"/>
    </row>
    <row r="251" spans="1:2" x14ac:dyDescent="0.25">
      <c r="A251" s="118"/>
      <c r="B251" s="119"/>
    </row>
    <row r="252" spans="1:2" x14ac:dyDescent="0.25">
      <c r="A252" s="118"/>
      <c r="B252" s="119"/>
    </row>
    <row r="253" spans="1:2" x14ac:dyDescent="0.25">
      <c r="A253" s="118"/>
      <c r="B253" s="119"/>
    </row>
    <row r="254" spans="1:2" x14ac:dyDescent="0.25">
      <c r="A254" s="118"/>
      <c r="B254" s="119"/>
    </row>
    <row r="255" spans="1:2" x14ac:dyDescent="0.25">
      <c r="A255" s="118"/>
      <c r="B255" s="119"/>
    </row>
    <row r="256" spans="1:2" x14ac:dyDescent="0.25">
      <c r="A256" s="118"/>
      <c r="B256" s="119"/>
    </row>
    <row r="257" spans="1:2" x14ac:dyDescent="0.25">
      <c r="A257" s="118"/>
      <c r="B257" s="119"/>
    </row>
    <row r="258" spans="1:2" x14ac:dyDescent="0.25">
      <c r="A258" s="118"/>
      <c r="B258" s="119"/>
    </row>
    <row r="259" spans="1:2" x14ac:dyDescent="0.25">
      <c r="A259" s="118"/>
      <c r="B259" s="119"/>
    </row>
    <row r="260" spans="1:2" x14ac:dyDescent="0.25">
      <c r="A260" s="118"/>
      <c r="B260" s="119"/>
    </row>
    <row r="261" spans="1:2" x14ac:dyDescent="0.25">
      <c r="A261" s="118"/>
      <c r="B261" s="119"/>
    </row>
    <row r="262" spans="1:2" x14ac:dyDescent="0.25">
      <c r="A262" s="118"/>
      <c r="B262" s="119"/>
    </row>
    <row r="263" spans="1:2" x14ac:dyDescent="0.25">
      <c r="A263" s="118"/>
      <c r="B263" s="119"/>
    </row>
    <row r="264" spans="1:2" x14ac:dyDescent="0.25">
      <c r="A264" s="118"/>
      <c r="B264" s="119"/>
    </row>
    <row r="265" spans="1:2" x14ac:dyDescent="0.25">
      <c r="A265" s="118"/>
      <c r="B265" s="119"/>
    </row>
    <row r="266" spans="1:2" x14ac:dyDescent="0.25">
      <c r="A266" s="118"/>
      <c r="B266" s="119"/>
    </row>
    <row r="267" spans="1:2" x14ac:dyDescent="0.25">
      <c r="A267" s="118"/>
      <c r="B267" s="119"/>
    </row>
    <row r="268" spans="1:2" x14ac:dyDescent="0.25">
      <c r="A268" s="118"/>
      <c r="B268" s="119"/>
    </row>
    <row r="269" spans="1:2" x14ac:dyDescent="0.25">
      <c r="A269" s="118"/>
      <c r="B269" s="119"/>
    </row>
    <row r="270" spans="1:2" x14ac:dyDescent="0.25">
      <c r="A270" s="118"/>
      <c r="B270" s="119"/>
    </row>
    <row r="271" spans="1:2" x14ac:dyDescent="0.25">
      <c r="A271" s="118"/>
      <c r="B271" s="119"/>
    </row>
    <row r="272" spans="1:2" x14ac:dyDescent="0.25">
      <c r="A272" s="118"/>
      <c r="B272" s="119"/>
    </row>
    <row r="273" spans="1:2" x14ac:dyDescent="0.25">
      <c r="A273" s="118"/>
      <c r="B273" s="119"/>
    </row>
    <row r="274" spans="1:2" x14ac:dyDescent="0.25">
      <c r="A274" s="118"/>
      <c r="B274" s="119"/>
    </row>
    <row r="275" spans="1:2" x14ac:dyDescent="0.25">
      <c r="A275" s="118"/>
      <c r="B275" s="119"/>
    </row>
    <row r="276" spans="1:2" x14ac:dyDescent="0.25">
      <c r="A276" s="118"/>
      <c r="B276" s="119"/>
    </row>
    <row r="277" spans="1:2" x14ac:dyDescent="0.25">
      <c r="A277" s="118"/>
      <c r="B277" s="119"/>
    </row>
    <row r="278" spans="1:2" x14ac:dyDescent="0.25">
      <c r="A278" s="118"/>
      <c r="B278" s="119"/>
    </row>
    <row r="279" spans="1:2" x14ac:dyDescent="0.25">
      <c r="A279" s="118"/>
      <c r="B279" s="119"/>
    </row>
    <row r="280" spans="1:2" x14ac:dyDescent="0.25">
      <c r="A280" s="118"/>
      <c r="B280" s="119"/>
    </row>
    <row r="281" spans="1:2" x14ac:dyDescent="0.25">
      <c r="A281" s="118"/>
      <c r="B281" s="119"/>
    </row>
    <row r="282" spans="1:2" x14ac:dyDescent="0.25">
      <c r="A282" s="118"/>
      <c r="B282" s="119"/>
    </row>
    <row r="283" spans="1:2" x14ac:dyDescent="0.25">
      <c r="A283" s="118"/>
      <c r="B283" s="119"/>
    </row>
    <row r="284" spans="1:2" x14ac:dyDescent="0.25">
      <c r="A284" s="118"/>
      <c r="B284" s="119"/>
    </row>
    <row r="285" spans="1:2" x14ac:dyDescent="0.25">
      <c r="A285" s="118"/>
      <c r="B285" s="119"/>
    </row>
    <row r="286" spans="1:2" x14ac:dyDescent="0.25">
      <c r="A286" s="118"/>
      <c r="B286" s="119"/>
    </row>
    <row r="287" spans="1:2" x14ac:dyDescent="0.25">
      <c r="A287" s="118"/>
      <c r="B287" s="119"/>
    </row>
    <row r="288" spans="1:2" x14ac:dyDescent="0.25">
      <c r="A288" s="118"/>
      <c r="B288" s="119"/>
    </row>
    <row r="289" spans="1:2" x14ac:dyDescent="0.25">
      <c r="A289" s="118"/>
      <c r="B289" s="119"/>
    </row>
    <row r="290" spans="1:2" x14ac:dyDescent="0.25">
      <c r="A290" s="118"/>
      <c r="B290" s="119"/>
    </row>
    <row r="291" spans="1:2" x14ac:dyDescent="0.25">
      <c r="A291" s="118"/>
      <c r="B291" s="119"/>
    </row>
    <row r="292" spans="1:2" x14ac:dyDescent="0.25">
      <c r="A292" s="118"/>
      <c r="B292" s="119"/>
    </row>
    <row r="293" spans="1:2" x14ac:dyDescent="0.25">
      <c r="A293" s="118"/>
      <c r="B293" s="119"/>
    </row>
    <row r="294" spans="1:2" x14ac:dyDescent="0.25">
      <c r="A294" s="118"/>
      <c r="B294" s="119"/>
    </row>
    <row r="295" spans="1:2" x14ac:dyDescent="0.25">
      <c r="A295" s="118"/>
      <c r="B295" s="119"/>
    </row>
    <row r="296" spans="1:2" x14ac:dyDescent="0.25">
      <c r="A296" s="118"/>
      <c r="B296" s="119"/>
    </row>
    <row r="297" spans="1:2" x14ac:dyDescent="0.25">
      <c r="A297" s="118"/>
      <c r="B297" s="119"/>
    </row>
    <row r="298" spans="1:2" x14ac:dyDescent="0.25">
      <c r="A298" s="118"/>
      <c r="B298" s="119"/>
    </row>
    <row r="299" spans="1:2" x14ac:dyDescent="0.25">
      <c r="A299" s="118"/>
      <c r="B299" s="119"/>
    </row>
    <row r="300" spans="1:2" x14ac:dyDescent="0.25">
      <c r="A300" s="118"/>
      <c r="B300" s="119"/>
    </row>
    <row r="301" spans="1:2" x14ac:dyDescent="0.25">
      <c r="A301" s="118"/>
      <c r="B301" s="119"/>
    </row>
    <row r="302" spans="1:2" x14ac:dyDescent="0.25">
      <c r="A302" s="118"/>
      <c r="B302" s="119"/>
    </row>
    <row r="303" spans="1:2" x14ac:dyDescent="0.25">
      <c r="A303" s="118"/>
      <c r="B303" s="119"/>
    </row>
    <row r="304" spans="1:2" x14ac:dyDescent="0.25">
      <c r="A304" s="118"/>
      <c r="B304" s="119"/>
    </row>
    <row r="305" spans="1:2" x14ac:dyDescent="0.25">
      <c r="A305" s="118"/>
      <c r="B305" s="119"/>
    </row>
    <row r="306" spans="1:2" x14ac:dyDescent="0.25">
      <c r="A306" s="118"/>
      <c r="B306" s="119"/>
    </row>
    <row r="307" spans="1:2" x14ac:dyDescent="0.25">
      <c r="A307" s="118"/>
      <c r="B307" s="119"/>
    </row>
    <row r="308" spans="1:2" x14ac:dyDescent="0.25">
      <c r="A308" s="118"/>
      <c r="B308" s="119"/>
    </row>
    <row r="309" spans="1:2" x14ac:dyDescent="0.25">
      <c r="A309" s="118"/>
      <c r="B309" s="119"/>
    </row>
    <row r="310" spans="1:2" x14ac:dyDescent="0.25">
      <c r="A310" s="118"/>
      <c r="B310" s="119"/>
    </row>
    <row r="311" spans="1:2" x14ac:dyDescent="0.25">
      <c r="A311" s="118"/>
      <c r="B311" s="119"/>
    </row>
    <row r="312" spans="1:2" x14ac:dyDescent="0.25">
      <c r="A312" s="118"/>
      <c r="B312" s="119"/>
    </row>
    <row r="313" spans="1:2" x14ac:dyDescent="0.25">
      <c r="A313" s="118"/>
      <c r="B313" s="119"/>
    </row>
    <row r="314" spans="1:2" x14ac:dyDescent="0.25">
      <c r="A314" s="118"/>
      <c r="B314" s="119"/>
    </row>
    <row r="315" spans="1:2" x14ac:dyDescent="0.25">
      <c r="A315" s="118"/>
      <c r="B315" s="119"/>
    </row>
    <row r="316" spans="1:2" x14ac:dyDescent="0.25">
      <c r="A316" s="118"/>
      <c r="B316" s="119"/>
    </row>
    <row r="317" spans="1:2" x14ac:dyDescent="0.25">
      <c r="A317" s="118"/>
      <c r="B317" s="119"/>
    </row>
    <row r="318" spans="1:2" x14ac:dyDescent="0.25">
      <c r="A318" s="118"/>
      <c r="B318" s="119"/>
    </row>
    <row r="319" spans="1:2" x14ac:dyDescent="0.25">
      <c r="A319" s="118"/>
      <c r="B319" s="119"/>
    </row>
    <row r="320" spans="1:2" x14ac:dyDescent="0.25">
      <c r="A320" s="118"/>
      <c r="B320" s="119"/>
    </row>
    <row r="321" spans="1:2" x14ac:dyDescent="0.25">
      <c r="A321" s="118"/>
      <c r="B321" s="119"/>
    </row>
    <row r="322" spans="1:2" x14ac:dyDescent="0.25">
      <c r="A322" s="118"/>
      <c r="B322" s="119"/>
    </row>
    <row r="323" spans="1:2" x14ac:dyDescent="0.25">
      <c r="A323" s="118"/>
      <c r="B323" s="119"/>
    </row>
    <row r="324" spans="1:2" x14ac:dyDescent="0.25">
      <c r="A324" s="118"/>
      <c r="B324" s="119"/>
    </row>
    <row r="325" spans="1:2" x14ac:dyDescent="0.25">
      <c r="A325" s="118"/>
      <c r="B325" s="119"/>
    </row>
    <row r="326" spans="1:2" x14ac:dyDescent="0.25">
      <c r="A326" s="118"/>
      <c r="B326" s="119"/>
    </row>
    <row r="327" spans="1:2" x14ac:dyDescent="0.25">
      <c r="A327" s="118"/>
      <c r="B327" s="119"/>
    </row>
    <row r="328" spans="1:2" x14ac:dyDescent="0.25">
      <c r="A328" s="118"/>
      <c r="B328" s="119"/>
    </row>
    <row r="329" spans="1:2" x14ac:dyDescent="0.25">
      <c r="A329" s="118"/>
      <c r="B329" s="119"/>
    </row>
    <row r="330" spans="1:2" x14ac:dyDescent="0.25">
      <c r="A330" s="118"/>
      <c r="B330" s="119"/>
    </row>
    <row r="331" spans="1:2" x14ac:dyDescent="0.25">
      <c r="A331" s="118"/>
      <c r="B331" s="119"/>
    </row>
    <row r="332" spans="1:2" x14ac:dyDescent="0.25">
      <c r="A332" s="118"/>
      <c r="B332" s="119"/>
    </row>
    <row r="333" spans="1:2" x14ac:dyDescent="0.25">
      <c r="A333" s="118"/>
      <c r="B333" s="119"/>
    </row>
    <row r="334" spans="1:2" x14ac:dyDescent="0.25">
      <c r="A334" s="118"/>
      <c r="B334" s="119"/>
    </row>
    <row r="335" spans="1:2" x14ac:dyDescent="0.25">
      <c r="A335" s="118"/>
      <c r="B335" s="119"/>
    </row>
    <row r="336" spans="1:2" x14ac:dyDescent="0.25">
      <c r="A336" s="118"/>
      <c r="B336" s="119"/>
    </row>
    <row r="337" spans="1:2" x14ac:dyDescent="0.25">
      <c r="A337" s="118"/>
      <c r="B337" s="119"/>
    </row>
    <row r="338" spans="1:2" x14ac:dyDescent="0.25">
      <c r="A338" s="118"/>
      <c r="B338" s="119"/>
    </row>
    <row r="339" spans="1:2" x14ac:dyDescent="0.25">
      <c r="A339" s="118"/>
      <c r="B339" s="119"/>
    </row>
    <row r="340" spans="1:2" x14ac:dyDescent="0.25">
      <c r="A340" s="118"/>
      <c r="B340" s="119"/>
    </row>
    <row r="341" spans="1:2" x14ac:dyDescent="0.25">
      <c r="A341" s="118"/>
      <c r="B341" s="119"/>
    </row>
    <row r="342" spans="1:2" x14ac:dyDescent="0.25">
      <c r="A342" s="118"/>
      <c r="B342" s="119"/>
    </row>
    <row r="343" spans="1:2" x14ac:dyDescent="0.25">
      <c r="A343" s="118"/>
      <c r="B343" s="119"/>
    </row>
    <row r="344" spans="1:2" x14ac:dyDescent="0.25">
      <c r="A344" s="118"/>
      <c r="B344" s="119"/>
    </row>
    <row r="345" spans="1:2" x14ac:dyDescent="0.25">
      <c r="A345" s="118"/>
      <c r="B345" s="119"/>
    </row>
    <row r="346" spans="1:2" x14ac:dyDescent="0.25">
      <c r="A346" s="118"/>
      <c r="B346" s="119"/>
    </row>
    <row r="347" spans="1:2" x14ac:dyDescent="0.25">
      <c r="A347" s="118"/>
      <c r="B347" s="119"/>
    </row>
    <row r="348" spans="1:2" x14ac:dyDescent="0.25">
      <c r="A348" s="118"/>
      <c r="B348" s="119"/>
    </row>
    <row r="349" spans="1:2" x14ac:dyDescent="0.25">
      <c r="A349" s="118"/>
      <c r="B349" s="119"/>
    </row>
    <row r="350" spans="1:2" x14ac:dyDescent="0.25">
      <c r="A350" s="118"/>
      <c r="B350" s="119"/>
    </row>
    <row r="351" spans="1:2" x14ac:dyDescent="0.25">
      <c r="A351" s="118"/>
      <c r="B351" s="119"/>
    </row>
    <row r="352" spans="1:2" x14ac:dyDescent="0.25">
      <c r="A352" s="118"/>
      <c r="B352" s="119"/>
    </row>
    <row r="353" spans="1:2" x14ac:dyDescent="0.25">
      <c r="A353" s="118"/>
      <c r="B353" s="119"/>
    </row>
    <row r="354" spans="1:2" x14ac:dyDescent="0.25">
      <c r="A354" s="118"/>
      <c r="B354" s="119"/>
    </row>
    <row r="355" spans="1:2" x14ac:dyDescent="0.25">
      <c r="A355" s="118"/>
      <c r="B355" s="119"/>
    </row>
    <row r="356" spans="1:2" x14ac:dyDescent="0.25">
      <c r="A356" s="118"/>
      <c r="B356" s="119"/>
    </row>
    <row r="357" spans="1:2" x14ac:dyDescent="0.25">
      <c r="A357" s="118"/>
      <c r="B357" s="119"/>
    </row>
    <row r="358" spans="1:2" x14ac:dyDescent="0.25">
      <c r="A358" s="118"/>
      <c r="B358" s="119"/>
    </row>
    <row r="359" spans="1:2" x14ac:dyDescent="0.25">
      <c r="A359" s="118"/>
      <c r="B359" s="119"/>
    </row>
    <row r="360" spans="1:2" x14ac:dyDescent="0.25">
      <c r="A360" s="118"/>
      <c r="B360" s="119"/>
    </row>
    <row r="361" spans="1:2" x14ac:dyDescent="0.25">
      <c r="A361" s="118"/>
      <c r="B361" s="119"/>
    </row>
    <row r="362" spans="1:2" x14ac:dyDescent="0.25">
      <c r="A362" s="118"/>
      <c r="B362" s="119"/>
    </row>
    <row r="363" spans="1:2" x14ac:dyDescent="0.25">
      <c r="A363" s="118"/>
      <c r="B363" s="119"/>
    </row>
    <row r="364" spans="1:2" x14ac:dyDescent="0.25">
      <c r="A364" s="118"/>
      <c r="B364" s="119"/>
    </row>
    <row r="365" spans="1:2" x14ac:dyDescent="0.25">
      <c r="A365" s="118"/>
      <c r="B365" s="119"/>
    </row>
    <row r="366" spans="1:2" x14ac:dyDescent="0.25">
      <c r="A366" s="118"/>
      <c r="B366" s="119"/>
    </row>
    <row r="367" spans="1:2" x14ac:dyDescent="0.25">
      <c r="A367" s="118"/>
      <c r="B367" s="119"/>
    </row>
    <row r="368" spans="1:2" x14ac:dyDescent="0.25">
      <c r="A368" s="118"/>
      <c r="B368" s="119"/>
    </row>
    <row r="369" spans="1:2" x14ac:dyDescent="0.25">
      <c r="A369" s="118"/>
      <c r="B369" s="119"/>
    </row>
    <row r="370" spans="1:2" x14ac:dyDescent="0.25">
      <c r="A370" s="118"/>
      <c r="B370" s="119"/>
    </row>
    <row r="371" spans="1:2" x14ac:dyDescent="0.25">
      <c r="A371" s="118"/>
      <c r="B371" s="119"/>
    </row>
    <row r="372" spans="1:2" x14ac:dyDescent="0.25">
      <c r="A372" s="118"/>
      <c r="B372" s="119"/>
    </row>
    <row r="373" spans="1:2" x14ac:dyDescent="0.25">
      <c r="A373" s="118"/>
      <c r="B373" s="119"/>
    </row>
    <row r="374" spans="1:2" x14ac:dyDescent="0.25">
      <c r="A374" s="118"/>
      <c r="B374" s="119"/>
    </row>
    <row r="375" spans="1:2" x14ac:dyDescent="0.25">
      <c r="A375" s="118"/>
      <c r="B375" s="119"/>
    </row>
    <row r="376" spans="1:2" x14ac:dyDescent="0.25">
      <c r="A376" s="118"/>
      <c r="B376" s="119"/>
    </row>
    <row r="377" spans="1:2" x14ac:dyDescent="0.25">
      <c r="A377" s="118"/>
      <c r="B377" s="119"/>
    </row>
    <row r="378" spans="1:2" x14ac:dyDescent="0.25">
      <c r="A378" s="118"/>
      <c r="B378" s="119"/>
    </row>
    <row r="379" spans="1:2" x14ac:dyDescent="0.25">
      <c r="A379" s="118"/>
      <c r="B379" s="119"/>
    </row>
    <row r="380" spans="1:2" x14ac:dyDescent="0.25">
      <c r="A380" s="118"/>
      <c r="B380" s="119"/>
    </row>
    <row r="381" spans="1:2" x14ac:dyDescent="0.25">
      <c r="A381" s="118"/>
      <c r="B381" s="119"/>
    </row>
    <row r="382" spans="1:2" x14ac:dyDescent="0.25">
      <c r="A382" s="118"/>
      <c r="B382" s="119"/>
    </row>
    <row r="383" spans="1:2" x14ac:dyDescent="0.25">
      <c r="A383" s="118"/>
      <c r="B383" s="119"/>
    </row>
    <row r="384" spans="1:2" x14ac:dyDescent="0.25">
      <c r="A384" s="118"/>
      <c r="B384" s="119"/>
    </row>
    <row r="385" spans="1:2" x14ac:dyDescent="0.25">
      <c r="A385" s="118"/>
      <c r="B385" s="119"/>
    </row>
    <row r="386" spans="1:2" x14ac:dyDescent="0.25">
      <c r="A386" s="118"/>
      <c r="B386" s="119"/>
    </row>
    <row r="387" spans="1:2" x14ac:dyDescent="0.25">
      <c r="A387" s="118"/>
      <c r="B387" s="119"/>
    </row>
    <row r="388" spans="1:2" x14ac:dyDescent="0.25">
      <c r="A388" s="118"/>
      <c r="B388" s="119"/>
    </row>
    <row r="389" spans="1:2" x14ac:dyDescent="0.25">
      <c r="A389" s="118"/>
      <c r="B389" s="119"/>
    </row>
    <row r="390" spans="1:2" x14ac:dyDescent="0.25">
      <c r="A390" s="118"/>
      <c r="B390" s="119"/>
    </row>
    <row r="391" spans="1:2" x14ac:dyDescent="0.25">
      <c r="A391" s="118"/>
      <c r="B391" s="119"/>
    </row>
    <row r="392" spans="1:2" x14ac:dyDescent="0.25">
      <c r="A392" s="118"/>
      <c r="B392" s="119"/>
    </row>
    <row r="393" spans="1:2" x14ac:dyDescent="0.25">
      <c r="A393" s="118"/>
      <c r="B393" s="119"/>
    </row>
    <row r="394" spans="1:2" x14ac:dyDescent="0.25">
      <c r="A394" s="118"/>
      <c r="B394" s="119"/>
    </row>
    <row r="395" spans="1:2" x14ac:dyDescent="0.25">
      <c r="A395" s="118"/>
      <c r="B395" s="119"/>
    </row>
    <row r="396" spans="1:2" x14ac:dyDescent="0.25">
      <c r="A396" s="118"/>
      <c r="B396" s="119"/>
    </row>
    <row r="397" spans="1:2" x14ac:dyDescent="0.25">
      <c r="A397" s="118"/>
      <c r="B397" s="119"/>
    </row>
    <row r="398" spans="1:2" x14ac:dyDescent="0.25">
      <c r="A398" s="118"/>
      <c r="B398" s="119"/>
    </row>
    <row r="399" spans="1:2" x14ac:dyDescent="0.25">
      <c r="A399" s="118"/>
      <c r="B399" s="119"/>
    </row>
    <row r="400" spans="1:2" x14ac:dyDescent="0.25">
      <c r="A400" s="118"/>
      <c r="B400" s="119"/>
    </row>
    <row r="401" spans="1:2" x14ac:dyDescent="0.25">
      <c r="A401" s="118"/>
      <c r="B401" s="119"/>
    </row>
    <row r="402" spans="1:2" x14ac:dyDescent="0.25">
      <c r="A402" s="118"/>
      <c r="B402" s="119"/>
    </row>
    <row r="403" spans="1:2" x14ac:dyDescent="0.25">
      <c r="A403" s="118"/>
      <c r="B403" s="119"/>
    </row>
    <row r="404" spans="1:2" x14ac:dyDescent="0.25">
      <c r="A404" s="118"/>
      <c r="B404" s="119"/>
    </row>
    <row r="405" spans="1:2" x14ac:dyDescent="0.25">
      <c r="A405" s="118"/>
      <c r="B405" s="119"/>
    </row>
    <row r="406" spans="1:2" x14ac:dyDescent="0.25">
      <c r="A406" s="118"/>
      <c r="B406" s="119"/>
    </row>
    <row r="407" spans="1:2" x14ac:dyDescent="0.25">
      <c r="A407" s="118"/>
      <c r="B407" s="119"/>
    </row>
    <row r="408" spans="1:2" x14ac:dyDescent="0.25">
      <c r="A408" s="118"/>
      <c r="B408" s="119"/>
    </row>
    <row r="409" spans="1:2" x14ac:dyDescent="0.25">
      <c r="A409" s="118"/>
      <c r="B409" s="119"/>
    </row>
    <row r="410" spans="1:2" x14ac:dyDescent="0.25">
      <c r="A410" s="118"/>
      <c r="B410" s="119"/>
    </row>
    <row r="411" spans="1:2" x14ac:dyDescent="0.25">
      <c r="A411" s="118"/>
      <c r="B411" s="119"/>
    </row>
    <row r="412" spans="1:2" x14ac:dyDescent="0.25">
      <c r="A412" s="118"/>
      <c r="B412" s="119"/>
    </row>
    <row r="413" spans="1:2" x14ac:dyDescent="0.25">
      <c r="A413" s="118"/>
      <c r="B413" s="119"/>
    </row>
    <row r="414" spans="1:2" x14ac:dyDescent="0.25">
      <c r="A414" s="118"/>
      <c r="B414" s="119"/>
    </row>
    <row r="415" spans="1:2" x14ac:dyDescent="0.25">
      <c r="A415" s="118"/>
      <c r="B415" s="119"/>
    </row>
    <row r="416" spans="1:2" x14ac:dyDescent="0.25">
      <c r="A416" s="118"/>
      <c r="B416" s="119"/>
    </row>
    <row r="417" spans="1:2" x14ac:dyDescent="0.25">
      <c r="A417" s="118"/>
      <c r="B417" s="119"/>
    </row>
    <row r="418" spans="1:2" x14ac:dyDescent="0.25">
      <c r="A418" s="118"/>
      <c r="B418" s="119"/>
    </row>
    <row r="419" spans="1:2" x14ac:dyDescent="0.25">
      <c r="A419" s="118"/>
      <c r="B419" s="119"/>
    </row>
    <row r="420" spans="1:2" x14ac:dyDescent="0.25">
      <c r="A420" s="118"/>
      <c r="B420" s="119"/>
    </row>
    <row r="421" spans="1:2" x14ac:dyDescent="0.25">
      <c r="A421" s="118"/>
      <c r="B421" s="119"/>
    </row>
    <row r="422" spans="1:2" x14ac:dyDescent="0.25">
      <c r="A422" s="118"/>
      <c r="B422" s="119"/>
    </row>
    <row r="423" spans="1:2" x14ac:dyDescent="0.25">
      <c r="A423" s="118"/>
      <c r="B423" s="119"/>
    </row>
    <row r="424" spans="1:2" x14ac:dyDescent="0.25">
      <c r="A424" s="118"/>
      <c r="B424" s="119"/>
    </row>
    <row r="425" spans="1:2" x14ac:dyDescent="0.25">
      <c r="A425" s="118"/>
      <c r="B425" s="119"/>
    </row>
    <row r="426" spans="1:2" x14ac:dyDescent="0.25">
      <c r="A426" s="118"/>
      <c r="B426" s="119"/>
    </row>
    <row r="427" spans="1:2" x14ac:dyDescent="0.25">
      <c r="A427" s="118"/>
      <c r="B427" s="119"/>
    </row>
    <row r="428" spans="1:2" x14ac:dyDescent="0.25">
      <c r="A428" s="118"/>
      <c r="B428" s="119"/>
    </row>
    <row r="429" spans="1:2" x14ac:dyDescent="0.25">
      <c r="A429" s="118"/>
      <c r="B429" s="119"/>
    </row>
    <row r="430" spans="1:2" x14ac:dyDescent="0.25">
      <c r="A430" s="118"/>
      <c r="B430" s="119"/>
    </row>
    <row r="431" spans="1:2" x14ac:dyDescent="0.25">
      <c r="A431" s="118"/>
      <c r="B431" s="119"/>
    </row>
    <row r="432" spans="1:2" x14ac:dyDescent="0.25">
      <c r="A432" s="118"/>
      <c r="B432" s="119"/>
    </row>
    <row r="433" spans="1:2" x14ac:dyDescent="0.25">
      <c r="A433" s="118"/>
      <c r="B433" s="119"/>
    </row>
    <row r="434" spans="1:2" x14ac:dyDescent="0.25">
      <c r="A434" s="118"/>
      <c r="B434" s="119"/>
    </row>
    <row r="435" spans="1:2" x14ac:dyDescent="0.25">
      <c r="A435" s="118"/>
      <c r="B435" s="119"/>
    </row>
    <row r="436" spans="1:2" x14ac:dyDescent="0.25">
      <c r="A436" s="118"/>
      <c r="B436" s="119"/>
    </row>
    <row r="437" spans="1:2" x14ac:dyDescent="0.25">
      <c r="A437" s="118"/>
      <c r="B437" s="119"/>
    </row>
    <row r="438" spans="1:2" x14ac:dyDescent="0.25">
      <c r="A438" s="118"/>
      <c r="B438" s="119"/>
    </row>
    <row r="439" spans="1:2" x14ac:dyDescent="0.25">
      <c r="A439" s="118"/>
      <c r="B439" s="119"/>
    </row>
    <row r="440" spans="1:2" x14ac:dyDescent="0.25">
      <c r="A440" s="118"/>
      <c r="B440" s="119"/>
    </row>
    <row r="441" spans="1:2" x14ac:dyDescent="0.25">
      <c r="A441" s="118"/>
      <c r="B441" s="119"/>
    </row>
    <row r="442" spans="1:2" x14ac:dyDescent="0.25">
      <c r="A442" s="118"/>
      <c r="B442" s="119"/>
    </row>
    <row r="443" spans="1:2" x14ac:dyDescent="0.25">
      <c r="A443" s="118"/>
      <c r="B443" s="119"/>
    </row>
    <row r="444" spans="1:2" x14ac:dyDescent="0.25">
      <c r="A444" s="118"/>
      <c r="B444" s="119"/>
    </row>
    <row r="445" spans="1:2" x14ac:dyDescent="0.25">
      <c r="A445" s="118"/>
      <c r="B445" s="119"/>
    </row>
    <row r="446" spans="1:2" x14ac:dyDescent="0.25">
      <c r="A446" s="118"/>
      <c r="B446" s="119"/>
    </row>
    <row r="447" spans="1:2" x14ac:dyDescent="0.25">
      <c r="A447" s="118"/>
      <c r="B447" s="119"/>
    </row>
    <row r="448" spans="1:2" x14ac:dyDescent="0.25">
      <c r="A448" s="118"/>
      <c r="B448" s="119"/>
    </row>
    <row r="449" spans="1:2" x14ac:dyDescent="0.25">
      <c r="A449" s="118"/>
      <c r="B449" s="119"/>
    </row>
    <row r="450" spans="1:2" x14ac:dyDescent="0.25">
      <c r="A450" s="118"/>
      <c r="B450" s="119"/>
    </row>
    <row r="451" spans="1:2" x14ac:dyDescent="0.25">
      <c r="A451" s="118"/>
      <c r="B451" s="119"/>
    </row>
    <row r="452" spans="1:2" x14ac:dyDescent="0.25">
      <c r="A452" s="118"/>
      <c r="B452" s="119"/>
    </row>
    <row r="453" spans="1:2" x14ac:dyDescent="0.25">
      <c r="A453" s="118"/>
      <c r="B453" s="119"/>
    </row>
    <row r="454" spans="1:2" x14ac:dyDescent="0.25">
      <c r="A454" s="118"/>
      <c r="B454" s="119"/>
    </row>
    <row r="455" spans="1:2" x14ac:dyDescent="0.25">
      <c r="A455" s="118"/>
      <c r="B455" s="119"/>
    </row>
    <row r="456" spans="1:2" x14ac:dyDescent="0.25">
      <c r="A456" s="118"/>
      <c r="B456" s="119"/>
    </row>
    <row r="457" spans="1:2" x14ac:dyDescent="0.25">
      <c r="A457" s="118"/>
      <c r="B457" s="119"/>
    </row>
    <row r="458" spans="1:2" x14ac:dyDescent="0.25">
      <c r="A458" s="118"/>
      <c r="B458" s="119"/>
    </row>
    <row r="459" spans="1:2" x14ac:dyDescent="0.25">
      <c r="A459" s="118"/>
      <c r="B459" s="119"/>
    </row>
    <row r="460" spans="1:2" x14ac:dyDescent="0.25">
      <c r="A460" s="118"/>
      <c r="B460" s="119"/>
    </row>
    <row r="461" spans="1:2" x14ac:dyDescent="0.25">
      <c r="A461" s="118"/>
      <c r="B461" s="119"/>
    </row>
    <row r="462" spans="1:2" x14ac:dyDescent="0.25">
      <c r="A462" s="118"/>
      <c r="B462" s="119"/>
    </row>
    <row r="463" spans="1:2" x14ac:dyDescent="0.25">
      <c r="A463" s="118"/>
      <c r="B463" s="119"/>
    </row>
    <row r="464" spans="1:2" x14ac:dyDescent="0.25">
      <c r="A464" s="118"/>
      <c r="B464" s="119"/>
    </row>
    <row r="465" spans="1:2" x14ac:dyDescent="0.25">
      <c r="A465" s="118"/>
      <c r="B465" s="119"/>
    </row>
    <row r="466" spans="1:2" x14ac:dyDescent="0.25">
      <c r="A466" s="118"/>
      <c r="B466" s="119"/>
    </row>
    <row r="467" spans="1:2" x14ac:dyDescent="0.25">
      <c r="A467" s="118"/>
      <c r="B467" s="119"/>
    </row>
    <row r="468" spans="1:2" x14ac:dyDescent="0.25">
      <c r="A468" s="118"/>
      <c r="B468" s="119"/>
    </row>
    <row r="469" spans="1:2" x14ac:dyDescent="0.25">
      <c r="A469" s="118"/>
      <c r="B469" s="119"/>
    </row>
    <row r="470" spans="1:2" x14ac:dyDescent="0.25">
      <c r="A470" s="118"/>
      <c r="B470" s="119"/>
    </row>
    <row r="471" spans="1:2" x14ac:dyDescent="0.25">
      <c r="A471" s="118"/>
      <c r="B471" s="119"/>
    </row>
    <row r="472" spans="1:2" x14ac:dyDescent="0.25">
      <c r="A472" s="118"/>
      <c r="B472" s="119"/>
    </row>
    <row r="473" spans="1:2" x14ac:dyDescent="0.25">
      <c r="A473" s="118"/>
      <c r="B473" s="119"/>
    </row>
    <row r="474" spans="1:2" x14ac:dyDescent="0.25">
      <c r="A474" s="118"/>
      <c r="B474" s="119"/>
    </row>
    <row r="475" spans="1:2" x14ac:dyDescent="0.25">
      <c r="A475" s="118"/>
      <c r="B475" s="119"/>
    </row>
    <row r="476" spans="1:2" x14ac:dyDescent="0.25">
      <c r="A476" s="118"/>
      <c r="B476" s="119"/>
    </row>
    <row r="477" spans="1:2" x14ac:dyDescent="0.25">
      <c r="A477" s="118"/>
      <c r="B477" s="119"/>
    </row>
    <row r="478" spans="1:2" x14ac:dyDescent="0.25">
      <c r="A478" s="118"/>
      <c r="B478" s="119"/>
    </row>
    <row r="479" spans="1:2" x14ac:dyDescent="0.25">
      <c r="A479" s="118"/>
      <c r="B479" s="119"/>
    </row>
    <row r="480" spans="1:2" x14ac:dyDescent="0.25">
      <c r="A480" s="118"/>
      <c r="B480" s="119"/>
    </row>
    <row r="481" spans="1:2" x14ac:dyDescent="0.25">
      <c r="A481" s="118"/>
      <c r="B481" s="119"/>
    </row>
    <row r="482" spans="1:2" x14ac:dyDescent="0.25">
      <c r="A482" s="118"/>
      <c r="B482" s="119"/>
    </row>
    <row r="483" spans="1:2" x14ac:dyDescent="0.25">
      <c r="A483" s="118"/>
      <c r="B483" s="119"/>
    </row>
    <row r="484" spans="1:2" x14ac:dyDescent="0.25">
      <c r="A484" s="118"/>
      <c r="B484" s="119"/>
    </row>
    <row r="485" spans="1:2" x14ac:dyDescent="0.25">
      <c r="A485" s="118"/>
      <c r="B485" s="119"/>
    </row>
    <row r="486" spans="1:2" x14ac:dyDescent="0.25">
      <c r="A486" s="118"/>
      <c r="B486" s="119"/>
    </row>
    <row r="487" spans="1:2" x14ac:dyDescent="0.25">
      <c r="A487" s="118"/>
      <c r="B487" s="119"/>
    </row>
    <row r="488" spans="1:2" x14ac:dyDescent="0.25">
      <c r="A488" s="118"/>
      <c r="B488" s="119"/>
    </row>
    <row r="489" spans="1:2" x14ac:dyDescent="0.25">
      <c r="A489" s="118"/>
      <c r="B489" s="119"/>
    </row>
    <row r="490" spans="1:2" x14ac:dyDescent="0.25">
      <c r="A490" s="118"/>
      <c r="B490" s="119"/>
    </row>
    <row r="491" spans="1:2" x14ac:dyDescent="0.25">
      <c r="A491" s="118"/>
      <c r="B491" s="119"/>
    </row>
    <row r="492" spans="1:2" x14ac:dyDescent="0.25">
      <c r="A492" s="118"/>
      <c r="B492" s="119"/>
    </row>
    <row r="493" spans="1:2" x14ac:dyDescent="0.25">
      <c r="A493" s="118"/>
      <c r="B493" s="119"/>
    </row>
    <row r="494" spans="1:2" x14ac:dyDescent="0.25">
      <c r="A494" s="118"/>
      <c r="B494" s="119"/>
    </row>
    <row r="495" spans="1:2" x14ac:dyDescent="0.25">
      <c r="A495" s="118"/>
      <c r="B495" s="119"/>
    </row>
    <row r="496" spans="1:2" x14ac:dyDescent="0.25">
      <c r="A496" s="118"/>
      <c r="B496" s="119"/>
    </row>
    <row r="497" spans="1:2" x14ac:dyDescent="0.25">
      <c r="A497" s="118"/>
      <c r="B497" s="119"/>
    </row>
    <row r="498" spans="1:2" x14ac:dyDescent="0.25">
      <c r="A498" s="118"/>
      <c r="B498" s="119"/>
    </row>
    <row r="499" spans="1:2" x14ac:dyDescent="0.25">
      <c r="A499" s="118"/>
      <c r="B499" s="119"/>
    </row>
    <row r="500" spans="1:2" x14ac:dyDescent="0.25">
      <c r="A500" s="118"/>
      <c r="B500" s="119"/>
    </row>
    <row r="501" spans="1:2" x14ac:dyDescent="0.25">
      <c r="A501" s="118"/>
      <c r="B501" s="119"/>
    </row>
    <row r="502" spans="1:2" x14ac:dyDescent="0.25">
      <c r="A502" s="118"/>
      <c r="B502" s="119"/>
    </row>
    <row r="503" spans="1:2" x14ac:dyDescent="0.25">
      <c r="A503" s="118"/>
      <c r="B503" s="119"/>
    </row>
    <row r="504" spans="1:2" x14ac:dyDescent="0.25">
      <c r="A504" s="118"/>
      <c r="B504" s="119"/>
    </row>
    <row r="505" spans="1:2" x14ac:dyDescent="0.25">
      <c r="A505" s="118"/>
      <c r="B505" s="119"/>
    </row>
    <row r="506" spans="1:2" x14ac:dyDescent="0.25">
      <c r="A506" s="118"/>
      <c r="B506" s="119"/>
    </row>
    <row r="507" spans="1:2" x14ac:dyDescent="0.25">
      <c r="A507" s="118"/>
      <c r="B507" s="119"/>
    </row>
    <row r="508" spans="1:2" x14ac:dyDescent="0.25">
      <c r="A508" s="118"/>
      <c r="B508" s="119"/>
    </row>
    <row r="509" spans="1:2" x14ac:dyDescent="0.25">
      <c r="A509" s="118"/>
      <c r="B509" s="119"/>
    </row>
    <row r="510" spans="1:2" x14ac:dyDescent="0.25">
      <c r="A510" s="118"/>
      <c r="B510" s="119"/>
    </row>
    <row r="511" spans="1:2" x14ac:dyDescent="0.25">
      <c r="A511" s="118"/>
      <c r="B511" s="119"/>
    </row>
    <row r="512" spans="1:2" x14ac:dyDescent="0.25">
      <c r="A512" s="118"/>
      <c r="B512" s="119"/>
    </row>
    <row r="513" spans="1:2" x14ac:dyDescent="0.25">
      <c r="A513" s="118"/>
      <c r="B513" s="119"/>
    </row>
    <row r="514" spans="1:2" x14ac:dyDescent="0.25">
      <c r="A514" s="118"/>
      <c r="B514" s="119"/>
    </row>
    <row r="515" spans="1:2" x14ac:dyDescent="0.25">
      <c r="A515" s="118"/>
      <c r="B515" s="119"/>
    </row>
    <row r="516" spans="1:2" x14ac:dyDescent="0.25">
      <c r="A516" s="118"/>
      <c r="B516" s="119"/>
    </row>
    <row r="517" spans="1:2" x14ac:dyDescent="0.25">
      <c r="A517" s="118"/>
      <c r="B517" s="119"/>
    </row>
    <row r="518" spans="1:2" x14ac:dyDescent="0.25">
      <c r="A518" s="118"/>
      <c r="B518" s="119"/>
    </row>
    <row r="519" spans="1:2" x14ac:dyDescent="0.25">
      <c r="A519" s="118"/>
      <c r="B519" s="119"/>
    </row>
    <row r="520" spans="1:2" x14ac:dyDescent="0.25">
      <c r="A520" s="118"/>
      <c r="B520" s="119"/>
    </row>
    <row r="521" spans="1:2" x14ac:dyDescent="0.25">
      <c r="A521" s="118"/>
      <c r="B521" s="119"/>
    </row>
    <row r="522" spans="1:2" x14ac:dyDescent="0.25">
      <c r="A522" s="118"/>
      <c r="B522" s="119"/>
    </row>
    <row r="523" spans="1:2" x14ac:dyDescent="0.25">
      <c r="A523" s="118"/>
      <c r="B523" s="119"/>
    </row>
    <row r="524" spans="1:2" x14ac:dyDescent="0.25">
      <c r="A524" s="118"/>
      <c r="B524" s="119"/>
    </row>
    <row r="525" spans="1:2" x14ac:dyDescent="0.25">
      <c r="A525" s="118"/>
      <c r="B525" s="119"/>
    </row>
    <row r="526" spans="1:2" x14ac:dyDescent="0.25">
      <c r="A526" s="118"/>
      <c r="B526" s="119"/>
    </row>
    <row r="527" spans="1:2" x14ac:dyDescent="0.25">
      <c r="A527" s="118"/>
      <c r="B527" s="119"/>
    </row>
    <row r="528" spans="1:2" x14ac:dyDescent="0.25">
      <c r="A528" s="118"/>
      <c r="B528" s="119"/>
    </row>
    <row r="529" spans="1:2" x14ac:dyDescent="0.25">
      <c r="A529" s="118"/>
      <c r="B529" s="119"/>
    </row>
    <row r="530" spans="1:2" x14ac:dyDescent="0.25">
      <c r="A530" s="118"/>
      <c r="B530" s="119"/>
    </row>
    <row r="531" spans="1:2" x14ac:dyDescent="0.25">
      <c r="A531" s="118"/>
      <c r="B531" s="119"/>
    </row>
    <row r="532" spans="1:2" x14ac:dyDescent="0.25">
      <c r="A532" s="118"/>
      <c r="B532" s="119"/>
    </row>
    <row r="533" spans="1:2" x14ac:dyDescent="0.25">
      <c r="A533" s="118"/>
      <c r="B533" s="119"/>
    </row>
    <row r="534" spans="1:2" x14ac:dyDescent="0.25">
      <c r="A534" s="118"/>
      <c r="B534" s="119"/>
    </row>
    <row r="535" spans="1:2" x14ac:dyDescent="0.25">
      <c r="A535" s="118"/>
      <c r="B535" s="119"/>
    </row>
    <row r="536" spans="1:2" x14ac:dyDescent="0.25">
      <c r="A536" s="118"/>
      <c r="B536" s="119"/>
    </row>
    <row r="537" spans="1:2" x14ac:dyDescent="0.25">
      <c r="A537" s="118"/>
      <c r="B537" s="119"/>
    </row>
    <row r="538" spans="1:2" x14ac:dyDescent="0.25">
      <c r="A538" s="118"/>
      <c r="B538" s="119"/>
    </row>
    <row r="539" spans="1:2" x14ac:dyDescent="0.25">
      <c r="A539" s="118"/>
      <c r="B539" s="119"/>
    </row>
    <row r="540" spans="1:2" x14ac:dyDescent="0.25">
      <c r="A540" s="118"/>
      <c r="B540" s="119"/>
    </row>
    <row r="541" spans="1:2" x14ac:dyDescent="0.25">
      <c r="A541" s="118"/>
      <c r="B541" s="119"/>
    </row>
    <row r="542" spans="1:2" x14ac:dyDescent="0.25">
      <c r="A542" s="118"/>
      <c r="B542" s="119"/>
    </row>
    <row r="543" spans="1:2" x14ac:dyDescent="0.25">
      <c r="A543" s="118"/>
      <c r="B543" s="119"/>
    </row>
    <row r="544" spans="1:2" x14ac:dyDescent="0.25">
      <c r="A544" s="118"/>
      <c r="B544" s="119"/>
    </row>
    <row r="545" spans="1:2" x14ac:dyDescent="0.25">
      <c r="A545" s="118"/>
      <c r="B545" s="119"/>
    </row>
    <row r="546" spans="1:2" x14ac:dyDescent="0.25">
      <c r="A546" s="118"/>
      <c r="B546" s="119"/>
    </row>
    <row r="547" spans="1:2" x14ac:dyDescent="0.25">
      <c r="A547" s="118"/>
      <c r="B547" s="119"/>
    </row>
    <row r="548" spans="1:2" x14ac:dyDescent="0.25">
      <c r="A548" s="118"/>
      <c r="B548" s="119"/>
    </row>
    <row r="549" spans="1:2" x14ac:dyDescent="0.25">
      <c r="A549" s="118"/>
      <c r="B549" s="119"/>
    </row>
    <row r="550" spans="1:2" x14ac:dyDescent="0.25">
      <c r="A550" s="118"/>
      <c r="B550" s="119"/>
    </row>
    <row r="551" spans="1:2" x14ac:dyDescent="0.25">
      <c r="A551" s="118"/>
      <c r="B551" s="119"/>
    </row>
    <row r="552" spans="1:2" x14ac:dyDescent="0.25">
      <c r="A552" s="118"/>
      <c r="B552" s="119"/>
    </row>
    <row r="553" spans="1:2" x14ac:dyDescent="0.25">
      <c r="A553" s="118"/>
      <c r="B553" s="119"/>
    </row>
    <row r="554" spans="1:2" x14ac:dyDescent="0.25">
      <c r="A554" s="118"/>
      <c r="B554" s="119"/>
    </row>
    <row r="555" spans="1:2" x14ac:dyDescent="0.25">
      <c r="A555" s="118"/>
      <c r="B555" s="119"/>
    </row>
    <row r="556" spans="1:2" x14ac:dyDescent="0.25">
      <c r="A556" s="118"/>
      <c r="B556" s="119"/>
    </row>
    <row r="557" spans="1:2" x14ac:dyDescent="0.25">
      <c r="A557" s="118"/>
      <c r="B557" s="119"/>
    </row>
    <row r="558" spans="1:2" x14ac:dyDescent="0.25">
      <c r="A558" s="118"/>
      <c r="B558" s="119"/>
    </row>
    <row r="559" spans="1:2" x14ac:dyDescent="0.25">
      <c r="A559" s="118"/>
      <c r="B559" s="119"/>
    </row>
    <row r="560" spans="1:2" x14ac:dyDescent="0.25">
      <c r="A560" s="118"/>
      <c r="B560" s="119"/>
    </row>
    <row r="561" spans="1:2" x14ac:dyDescent="0.25">
      <c r="A561" s="118"/>
      <c r="B561" s="119"/>
    </row>
    <row r="562" spans="1:2" x14ac:dyDescent="0.25">
      <c r="A562" s="118"/>
      <c r="B562" s="119"/>
    </row>
    <row r="563" spans="1:2" x14ac:dyDescent="0.25">
      <c r="A563" s="118"/>
      <c r="B563" s="119"/>
    </row>
    <row r="564" spans="1:2" x14ac:dyDescent="0.25">
      <c r="A564" s="118"/>
      <c r="B564" s="119"/>
    </row>
    <row r="565" spans="1:2" x14ac:dyDescent="0.25">
      <c r="A565" s="118"/>
      <c r="B565" s="119"/>
    </row>
    <row r="566" spans="1:2" x14ac:dyDescent="0.25">
      <c r="A566" s="118"/>
      <c r="B566" s="119"/>
    </row>
    <row r="567" spans="1:2" x14ac:dyDescent="0.25">
      <c r="A567" s="118"/>
      <c r="B567" s="119"/>
    </row>
    <row r="568" spans="1:2" x14ac:dyDescent="0.25">
      <c r="A568" s="118"/>
      <c r="B568" s="119"/>
    </row>
    <row r="569" spans="1:2" x14ac:dyDescent="0.25">
      <c r="A569" s="118"/>
      <c r="B569" s="119"/>
    </row>
    <row r="570" spans="1:2" x14ac:dyDescent="0.25">
      <c r="A570" s="118"/>
      <c r="B570" s="119"/>
    </row>
    <row r="571" spans="1:2" x14ac:dyDescent="0.25">
      <c r="A571" s="118"/>
      <c r="B571" s="119"/>
    </row>
    <row r="572" spans="1:2" x14ac:dyDescent="0.25">
      <c r="A572" s="118"/>
      <c r="B572" s="119"/>
    </row>
    <row r="573" spans="1:2" x14ac:dyDescent="0.25">
      <c r="A573" s="118"/>
      <c r="B573" s="119"/>
    </row>
    <row r="574" spans="1:2" x14ac:dyDescent="0.25">
      <c r="A574" s="118"/>
      <c r="B574" s="119"/>
    </row>
    <row r="575" spans="1:2" x14ac:dyDescent="0.25">
      <c r="A575" s="118"/>
      <c r="B575" s="119"/>
    </row>
    <row r="576" spans="1:2" x14ac:dyDescent="0.25">
      <c r="A576" s="118"/>
      <c r="B576" s="119"/>
    </row>
    <row r="577" spans="1:2" x14ac:dyDescent="0.25">
      <c r="A577" s="118"/>
      <c r="B577" s="119"/>
    </row>
    <row r="578" spans="1:2" x14ac:dyDescent="0.25">
      <c r="A578" s="118"/>
      <c r="B578" s="119"/>
    </row>
    <row r="579" spans="1:2" x14ac:dyDescent="0.25">
      <c r="A579" s="118"/>
      <c r="B579" s="119"/>
    </row>
    <row r="580" spans="1:2" x14ac:dyDescent="0.25">
      <c r="A580" s="118"/>
      <c r="B580" s="119"/>
    </row>
    <row r="581" spans="1:2" x14ac:dyDescent="0.25">
      <c r="A581" s="118"/>
      <c r="B581" s="119"/>
    </row>
    <row r="582" spans="1:2" x14ac:dyDescent="0.25">
      <c r="A582" s="118"/>
      <c r="B582" s="119"/>
    </row>
    <row r="583" spans="1:2" x14ac:dyDescent="0.25">
      <c r="A583" s="118"/>
      <c r="B583" s="119"/>
    </row>
    <row r="584" spans="1:2" x14ac:dyDescent="0.25">
      <c r="A584" s="118"/>
      <c r="B584" s="119"/>
    </row>
    <row r="585" spans="1:2" x14ac:dyDescent="0.25">
      <c r="A585" s="118"/>
      <c r="B585" s="119"/>
    </row>
    <row r="586" spans="1:2" x14ac:dyDescent="0.25">
      <c r="A586" s="118"/>
      <c r="B586" s="119"/>
    </row>
    <row r="587" spans="1:2" x14ac:dyDescent="0.25">
      <c r="A587" s="118"/>
      <c r="B587" s="119"/>
    </row>
    <row r="588" spans="1:2" x14ac:dyDescent="0.25">
      <c r="A588" s="118"/>
      <c r="B588" s="119"/>
    </row>
    <row r="589" spans="1:2" x14ac:dyDescent="0.25">
      <c r="A589" s="118"/>
      <c r="B589" s="119"/>
    </row>
    <row r="590" spans="1:2" x14ac:dyDescent="0.25">
      <c r="A590" s="118"/>
      <c r="B590" s="119"/>
    </row>
    <row r="591" spans="1:2" x14ac:dyDescent="0.25">
      <c r="A591" s="118"/>
      <c r="B591" s="119"/>
    </row>
    <row r="592" spans="1:2" x14ac:dyDescent="0.25">
      <c r="A592" s="118"/>
      <c r="B592" s="119"/>
    </row>
    <row r="593" spans="1:2" x14ac:dyDescent="0.25">
      <c r="A593" s="118"/>
      <c r="B593" s="119"/>
    </row>
    <row r="594" spans="1:2" x14ac:dyDescent="0.25">
      <c r="A594" s="118"/>
      <c r="B594" s="119"/>
    </row>
    <row r="595" spans="1:2" x14ac:dyDescent="0.25">
      <c r="A595" s="118"/>
      <c r="B595" s="119"/>
    </row>
    <row r="596" spans="1:2" x14ac:dyDescent="0.25">
      <c r="A596" s="118"/>
      <c r="B596" s="119"/>
    </row>
    <row r="597" spans="1:2" x14ac:dyDescent="0.25">
      <c r="A597" s="118"/>
      <c r="B597" s="119"/>
    </row>
    <row r="598" spans="1:2" x14ac:dyDescent="0.25">
      <c r="A598" s="118"/>
      <c r="B598" s="119"/>
    </row>
    <row r="599" spans="1:2" x14ac:dyDescent="0.25">
      <c r="A599" s="118"/>
      <c r="B599" s="119"/>
    </row>
    <row r="600" spans="1:2" x14ac:dyDescent="0.25">
      <c r="A600" s="118"/>
      <c r="B600" s="119"/>
    </row>
    <row r="601" spans="1:2" ht="4.05" customHeight="1" x14ac:dyDescent="0.25"/>
    <row r="602" spans="1:2" hidden="1" x14ac:dyDescent="0.25"/>
    <row r="603" spans="1:2" hidden="1" x14ac:dyDescent="0.25"/>
    <row r="604" spans="1:2" hidden="1" x14ac:dyDescent="0.25"/>
    <row r="605" spans="1:2" hidden="1" x14ac:dyDescent="0.25"/>
    <row r="606" spans="1:2" hidden="1" x14ac:dyDescent="0.25"/>
    <row r="607" spans="1:2" hidden="1" x14ac:dyDescent="0.25"/>
    <row r="608" spans="1:2" hidden="1" x14ac:dyDescent="0.25"/>
    <row r="609" hidden="1" x14ac:dyDescent="0.25"/>
    <row r="610" hidden="1" x14ac:dyDescent="0.25"/>
  </sheetData>
  <sheetProtection formatRows="0" selectLockedCells="1"/>
  <mergeCells count="1">
    <mergeCell ref="A1:B1"/>
  </mergeCells>
  <phoneticPr fontId="6" type="noConversion"/>
  <printOptions horizontalCentered="1" gridLines="1"/>
  <pageMargins left="0.25" right="0.25" top="1" bottom="0.5" header="0.5" footer="0.5"/>
  <pageSetup paperSize="3" fitToHeight="0" orientation="landscape"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8</vt:i4>
      </vt:variant>
    </vt:vector>
  </HeadingPairs>
  <TitlesOfParts>
    <vt:vector size="13" baseType="lpstr">
      <vt:lpstr>Summary</vt:lpstr>
      <vt:lpstr>ROPS Detail</vt:lpstr>
      <vt:lpstr>Cash Balances</vt:lpstr>
      <vt:lpstr>Prior Period Adjustments</vt:lpstr>
      <vt:lpstr>Notes</vt:lpstr>
      <vt:lpstr>'Cash Balances'!Print_Area</vt:lpstr>
      <vt:lpstr>Notes!Print_Area</vt:lpstr>
      <vt:lpstr>'Prior Period Adjustments'!Print_Area</vt:lpstr>
      <vt:lpstr>'ROPS Detail'!Print_Area</vt:lpstr>
      <vt:lpstr>Summary!Print_Area</vt:lpstr>
      <vt:lpstr>Notes!Print_Titles</vt:lpstr>
      <vt:lpstr>'Prior Period Adjustments'!Print_Titles</vt:lpstr>
      <vt:lpstr>'ROPS Detail'!Print_Titles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Gary Kirrene</dc:creator>
  <cp:lastModifiedBy>Jack Castro</cp:lastModifiedBy>
  <cp:lastPrinted>2015-09-10T23:09:10Z</cp:lastPrinted>
  <dcterms:created xsi:type="dcterms:W3CDTF">2013-01-16T05:24:21Z</dcterms:created>
  <dcterms:modified xsi:type="dcterms:W3CDTF">2015-10-05T23:02:16Z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